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NADIA\Desktop\"/>
    </mc:Choice>
  </mc:AlternateContent>
  <xr:revisionPtr revIDLastSave="0" documentId="13_ncr:1_{ED98A0C4-4675-4D2B-AF87-D8DFBFA74646}" xr6:coauthVersionLast="47" xr6:coauthVersionMax="47" xr10:uidLastSave="{00000000-0000-0000-0000-000000000000}"/>
  <bookViews>
    <workbookView xWindow="-120" yWindow="-120" windowWidth="29040" windowHeight="15840" tabRatio="599" xr2:uid="{00000000-000D-0000-FFFF-FFFF00000000}"/>
  </bookViews>
  <sheets>
    <sheet name="2021" sheetId="3" r:id="rId1"/>
  </sheets>
  <definedNames>
    <definedName name="OLE_LINK1" localSheetId="0">'2021'!#REF!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607" i="3" l="1"/>
  <c r="AL607" i="3"/>
  <c r="AV599" i="3"/>
  <c r="AO599" i="3"/>
  <c r="AL599" i="3"/>
  <c r="AV591" i="3"/>
  <c r="AO591" i="3"/>
  <c r="AL591" i="3"/>
  <c r="AO583" i="3"/>
  <c r="AL583" i="3"/>
  <c r="AO575" i="3"/>
  <c r="AL575" i="3"/>
  <c r="AO567" i="3"/>
  <c r="AL567" i="3"/>
  <c r="AO535" i="3"/>
  <c r="AL535" i="3"/>
  <c r="O607" i="3"/>
  <c r="O599" i="3"/>
  <c r="O591" i="3"/>
  <c r="O535" i="3"/>
  <c r="O527" i="3"/>
  <c r="AV519" i="3"/>
  <c r="AO519" i="3"/>
  <c r="AO507" i="3"/>
  <c r="AO503" i="3"/>
  <c r="AV403" i="3"/>
  <c r="AV399" i="3"/>
  <c r="AV354" i="3"/>
  <c r="AV346" i="3"/>
  <c r="AO438" i="3"/>
  <c r="AL438" i="3"/>
  <c r="AO430" i="3"/>
  <c r="AO422" i="3"/>
  <c r="AO414" i="3"/>
  <c r="AO406" i="3"/>
  <c r="AO398" i="3"/>
  <c r="AO394" i="3"/>
  <c r="AO390" i="3"/>
  <c r="AO383" i="3"/>
  <c r="AL383" i="3"/>
  <c r="AO379" i="3"/>
  <c r="AO375" i="3"/>
  <c r="AO365" i="3"/>
  <c r="AO363" i="3"/>
  <c r="AO361" i="3"/>
  <c r="AO359" i="3"/>
  <c r="AO358" i="3"/>
  <c r="AO357" i="3"/>
  <c r="AO356" i="3"/>
  <c r="AO355" i="3"/>
  <c r="AO354" i="3"/>
  <c r="AO350" i="3"/>
  <c r="AO346" i="3"/>
  <c r="O438" i="3"/>
  <c r="O430" i="3"/>
  <c r="O422" i="3"/>
  <c r="O414" i="3"/>
  <c r="O406" i="3"/>
  <c r="O398" i="3"/>
  <c r="O390" i="3"/>
  <c r="O383" i="3"/>
  <c r="O375" i="3"/>
  <c r="O368" i="3"/>
  <c r="O361" i="3"/>
  <c r="O354" i="3"/>
  <c r="O346" i="3"/>
  <c r="AO323" i="3"/>
  <c r="AL323" i="3"/>
  <c r="AO316" i="3"/>
  <c r="AL316" i="3"/>
  <c r="AO305" i="3"/>
  <c r="AO301" i="3"/>
  <c r="AL294" i="3"/>
  <c r="AO286" i="3"/>
  <c r="AL286" i="3"/>
  <c r="AO278" i="3"/>
  <c r="AL278" i="3"/>
  <c r="O323" i="3"/>
  <c r="O316" i="3"/>
  <c r="O301" i="3"/>
  <c r="O294" i="3"/>
  <c r="O286" i="3"/>
  <c r="O278" i="3"/>
  <c r="AV245" i="3"/>
  <c r="AV239" i="3"/>
  <c r="AV223" i="3"/>
  <c r="AO271" i="3"/>
  <c r="AL271" i="3"/>
  <c r="AO263" i="3"/>
  <c r="AL263" i="3"/>
  <c r="AO257" i="3"/>
  <c r="AL257" i="3"/>
  <c r="AO251" i="3"/>
  <c r="AL251" i="3"/>
  <c r="AO247" i="3"/>
  <c r="AO246" i="3"/>
  <c r="AO245" i="3"/>
  <c r="AO239" i="3"/>
  <c r="AL239" i="3"/>
  <c r="AO231" i="3"/>
  <c r="AL231" i="3"/>
  <c r="AO223" i="3"/>
  <c r="AL223" i="3"/>
  <c r="O271" i="3"/>
  <c r="O263" i="3"/>
  <c r="O257" i="3"/>
  <c r="O251" i="3"/>
  <c r="O245" i="3"/>
  <c r="O239" i="3"/>
  <c r="O231" i="3"/>
  <c r="O223" i="3"/>
  <c r="AV185" i="3"/>
  <c r="AV176" i="3"/>
  <c r="AV151" i="3"/>
  <c r="AO217" i="3"/>
  <c r="AL217" i="3"/>
  <c r="AO211" i="3"/>
  <c r="AL211" i="3"/>
  <c r="AO209" i="3"/>
  <c r="AO208" i="3"/>
  <c r="AO207" i="3"/>
  <c r="AO206" i="3"/>
  <c r="AO205" i="3"/>
  <c r="AO200" i="3"/>
  <c r="AL200" i="3"/>
  <c r="AO193" i="3"/>
  <c r="AL193" i="3"/>
  <c r="AO189" i="3"/>
  <c r="AO188" i="3"/>
  <c r="AO187" i="3"/>
  <c r="AO186" i="3"/>
  <c r="AO185" i="3"/>
  <c r="AO182" i="3"/>
  <c r="AO181" i="3"/>
  <c r="AO180" i="3"/>
  <c r="AO179" i="3"/>
  <c r="AO178" i="3"/>
  <c r="AO177" i="3"/>
  <c r="AO176" i="3"/>
  <c r="AO171" i="3"/>
  <c r="AO170" i="3"/>
  <c r="AO164" i="3"/>
  <c r="AO163" i="3"/>
  <c r="AO159" i="3"/>
  <c r="AO158" i="3"/>
  <c r="AO157" i="3"/>
  <c r="AO151" i="3"/>
  <c r="AL151" i="3"/>
  <c r="AO145" i="3"/>
  <c r="AL145" i="3"/>
  <c r="AO138" i="3"/>
  <c r="AL138" i="3"/>
  <c r="AO131" i="3"/>
  <c r="AL131" i="3"/>
  <c r="O193" i="3"/>
  <c r="O185" i="3"/>
  <c r="O176" i="3"/>
  <c r="O170" i="3"/>
  <c r="O163" i="3"/>
  <c r="O157" i="3"/>
  <c r="O151" i="3"/>
  <c r="O145" i="3"/>
  <c r="O138" i="3"/>
  <c r="O131" i="3"/>
  <c r="AO125" i="3" l="1"/>
  <c r="AO113" i="3"/>
  <c r="AL125" i="3"/>
  <c r="AL113" i="3"/>
  <c r="O125" i="3"/>
  <c r="O119" i="3"/>
  <c r="O113" i="3"/>
  <c r="O107" i="3" l="1"/>
  <c r="O101" i="3"/>
  <c r="O95" i="3"/>
  <c r="AO107" i="3" l="1"/>
  <c r="AO101" i="3"/>
  <c r="AL107" i="3"/>
  <c r="AL101" i="3"/>
  <c r="AT89" i="3" l="1"/>
  <c r="AT83" i="3"/>
  <c r="AT77" i="3"/>
  <c r="AT71" i="3"/>
  <c r="AO89" i="3"/>
  <c r="AO83" i="3"/>
  <c r="AO77" i="3"/>
  <c r="AO71" i="3"/>
  <c r="AL89" i="3"/>
  <c r="AL83" i="3"/>
  <c r="AL77" i="3"/>
  <c r="AL71" i="3"/>
  <c r="O89" i="3"/>
  <c r="O83" i="3"/>
  <c r="O77" i="3"/>
  <c r="AO65" i="3" l="1"/>
  <c r="AL65" i="3"/>
  <c r="O65" i="3"/>
  <c r="AO59" i="3"/>
  <c r="AL59" i="3"/>
  <c r="O59" i="3"/>
  <c r="AO53" i="3"/>
  <c r="AL53" i="3"/>
  <c r="O53" i="3"/>
  <c r="AO47" i="3"/>
  <c r="O47" i="3" l="1"/>
  <c r="AT41" i="3" l="1"/>
  <c r="AO41" i="3"/>
  <c r="AL41" i="3"/>
  <c r="O41" i="3"/>
  <c r="AO38" i="3"/>
  <c r="AT35" i="3"/>
  <c r="AO35" i="3"/>
  <c r="AL35" i="3"/>
  <c r="O35" i="3"/>
  <c r="O29" i="3"/>
  <c r="AV23" i="3"/>
  <c r="AT23" i="3"/>
  <c r="AO23" i="3"/>
  <c r="AL23" i="3"/>
  <c r="O23" i="3"/>
  <c r="AT17" i="3"/>
  <c r="O17" i="3"/>
</calcChain>
</file>

<file path=xl/sharedStrings.xml><?xml version="1.0" encoding="utf-8"?>
<sst xmlns="http://schemas.openxmlformats.org/spreadsheetml/2006/main" count="8312" uniqueCount="932">
  <si>
    <t>Ley de Acceso a la Información Pública y Protección de Datos Personales para el Estado de Coahuila de Zaragoza, Artículos 21 fracción XXX</t>
  </si>
  <si>
    <t>Tipo de procedimiento: Licitación pública / Invitación a cuando menos tres personas</t>
  </si>
  <si>
    <t>Materia: Obra pública / Servicios relacionados con obra pública / Adquisiciones / Arrendamientos / Servicios</t>
  </si>
  <si>
    <t>Carácter: Nacional / Internacional</t>
  </si>
  <si>
    <t>Ejercicio</t>
  </si>
  <si>
    <t>Período</t>
  </si>
  <si>
    <t>Número de expediente, folio o nomenclatura</t>
  </si>
  <si>
    <t xml:space="preserve">Hipervínculo a la convocatoria o invitaciones emitidas. NOTA ABRIR EL HIPERVINCULO Y DIRIGIRSE A "DIFUSION DE PROCEDIMIENTOS", OPCION "EN SEGUIMIENTO Y CONCLUIDOS" OPCION "BUSCAR/FILTRAR POR" COPIA EL NUMERO DE EXPEDIENTE </t>
  </si>
  <si>
    <t xml:space="preserve">Fecha de la convocatoria o invitación </t>
  </si>
  <si>
    <t>Descripción de las obras públicas, los bienes o los servicios contratados</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</si>
  <si>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</si>
  <si>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</si>
  <si>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Otros (especificar)</t>
  </si>
  <si>
    <t>Tipo de Fondo de participación o aportación respectiva</t>
  </si>
  <si>
    <t>Unidad administrativa solicitante de las obras públicas, el arrendamiento, la adquisición de bienes y/o la prestación de servicios</t>
  </si>
  <si>
    <t>Unidad administrativa responsable de su ejecución</t>
  </si>
  <si>
    <t>Unidad administrativa contratante</t>
  </si>
  <si>
    <t xml:space="preserve">Fecha en la que se celebró la junta  de aclaraciones </t>
  </si>
  <si>
    <r>
      <t xml:space="preserve">Hipervínculo a la </t>
    </r>
    <r>
      <rPr>
        <sz val="10"/>
        <color indexed="8"/>
        <rFont val="Century Gothic"/>
        <family val="2"/>
      </rPr>
      <t xml:space="preserve">junta  de aclaraciones o documento correspondiente. NOTA ABRIR EL HIPERVINCULO Y DIRIGIRSE A "DIFUSION DE PROCEDIMIENTOS", OPCION "EN SEGUIMIENTO Y CONCLUIDOS" OPCION "BUSCAR/FILTRAR POR" COPIA EL NUMERO DE EXPEDIENTE </t>
    </r>
  </si>
  <si>
    <t>Relación con los nombres de los asistentes a la junta de aclaraciones (nombre[s], primer apellido, segundo apellido). En el caso de personas morales especificar su denominación o razón social</t>
  </si>
  <si>
    <t>Relación con los nombres de los servidores públicos asistentes a la junta de aclaraciones (nombre[s], primer apellido, segundo apellido)</t>
  </si>
  <si>
    <r>
      <t xml:space="preserve">Hipervínculo al (los) dictámen </t>
    </r>
    <r>
      <rPr>
        <sz val="10"/>
        <color indexed="8"/>
        <rFont val="Century Gothic"/>
        <family val="2"/>
      </rPr>
      <t xml:space="preserve">de fallo, en su caso. NOTA ABRIR EL HIPERVINCULO Y DIRIGIRSE A "DIFUSION DE PROCEDIMIENTOS", OPCION "EN SEGUIMIENTO Y CONCLUIDOS" OPCION "BUSCAR/FILTRAR POR" COPIA EL NUMERO DE EXPEDIENTE </t>
    </r>
  </si>
  <si>
    <t>Relación con los nombres de las personas físicas o morales que presentaron una proposición u oferta (en el caso de personas físicas: nombre[s], primer apellido, segundo apellido)</t>
  </si>
  <si>
    <r>
      <t>Nombre completo o razón social del contratista o proveedor</t>
    </r>
    <r>
      <rPr>
        <sz val="10"/>
        <color indexed="8"/>
        <rFont val="Century Gothic"/>
        <family val="2"/>
      </rPr>
      <t xml:space="preserve"> adjudicados  (en el caso de personas físicas: nombre[s], primer apellido, segundo apellido)</t>
    </r>
  </si>
  <si>
    <t>Descripción breve de las razones que justifican su elección</t>
  </si>
  <si>
    <t xml:space="preserve">Fecha del contrato formato </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</si>
  <si>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</si>
  <si>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</si>
  <si>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</si>
  <si>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</si>
  <si>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</si>
  <si>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</si>
  <si>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 xml:space="preserve">Objeto del contrato </t>
  </si>
  <si>
    <t>Plazo de entrega o ejecución</t>
  </si>
  <si>
    <t>Hipervínculo al documento del contrato y sus anexos, en versión pública si así corresponde</t>
  </si>
  <si>
    <t>Hipervínculo en su caso, al comunicado de suspensión, rescisión o terminación anticipada del contrato</t>
  </si>
  <si>
    <t>Se realizaron convenios modificatorios si/no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</si>
  <si>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</si>
  <si>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</si>
  <si>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</si>
  <si>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</si>
  <si>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Obra pública y/o servicios relacionados con la misma</t>
  </si>
  <si>
    <t>Personas físicas</t>
  </si>
  <si>
    <t>Personas morales</t>
  </si>
  <si>
    <t>Nombre (s)</t>
  </si>
  <si>
    <t>Primer apellido</t>
  </si>
  <si>
    <t>Segundo apellido</t>
  </si>
  <si>
    <t>Incluir el cargo que ocupan en el sujeto obligado los servidores públicos asistentes a la junta pública o de aclaraciones</t>
  </si>
  <si>
    <t>Fecha de inicio formato día/mes/año</t>
  </si>
  <si>
    <t>Fecha de término formato día/mes/año</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</si>
  <si>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</si>
  <si>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</si>
  <si>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</si>
  <si>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</si>
  <si>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</si>
  <si>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</si>
  <si>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</si>
  <si>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</si>
  <si>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</si>
  <si>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</si>
  <si>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Denominación o razón social</t>
  </si>
  <si>
    <t>Número que identifique al contrato</t>
  </si>
  <si>
    <t>-------------------</t>
  </si>
  <si>
    <t>Entidad Federativa al que pertenece el proveedor adjudicado</t>
  </si>
  <si>
    <t xml:space="preserve">               NOTA</t>
  </si>
  <si>
    <t>e invitación a cuando menos tres.</t>
  </si>
  <si>
    <t xml:space="preserve">Durante el mes de Enero en la Direccción General de Adquisiciones, no se realizaron procesos de licitación </t>
  </si>
  <si>
    <t>LICITACION PUBLICA</t>
  </si>
  <si>
    <t>ADQUISICIONES</t>
  </si>
  <si>
    <t>NACIONAL</t>
  </si>
  <si>
    <t>FEBRERO</t>
  </si>
  <si>
    <t>CE-905002984-E1-2021</t>
  </si>
  <si>
    <t>INVITACION A CUANDO MENOS TRES</t>
  </si>
  <si>
    <t>SEFIN-AI3-001-20201</t>
  </si>
  <si>
    <t>LICITACION PUBLICA (DESIERTA)</t>
  </si>
  <si>
    <t>LA-905002984-E2-2021</t>
  </si>
  <si>
    <t>LA-905002984-E3-2021</t>
  </si>
  <si>
    <t>LICITACION PUBLICA CONTRATO MULTIANUAL</t>
  </si>
  <si>
    <t>CE-905002984-E55-18</t>
  </si>
  <si>
    <t>https://compranet.hacienda.gob.mx</t>
  </si>
  <si>
    <t>CONTRATACION DE SUMINISTRO Y DISTRIBUCION EN FORMA MENSUAL DE PRODUCTOS ALIMENTICIOS, CON SISTEMA DE CONTROL Y SEGUIMIENTO DE ENTREGAS EN 5,720 PUNTOS, UBICADOS EN LOS 38 MUNICIPIOS DEL ESTADO DE COAHUILA DE ZARAGOZA, PARA LA OPERACIÓN DEL PROGRAMA "APOYO A FAMILIAS COAHUILENSES RESPONSABILIDAD DE LA SECRETARIA DE INCLUSIÓN Y DESARROLLO SOCIAL" (CONTRATO ABIERTO)</t>
  </si>
  <si>
    <t>ESTATALES</t>
  </si>
  <si>
    <t>IE-2021</t>
  </si>
  <si>
    <t>SECRETARIA DE INCLUSIÓN Y DESARROLLO SOCIAL</t>
  </si>
  <si>
    <t>SUBSECRETARIA DE EGRESOS Y ADMINISTRACION</t>
  </si>
  <si>
    <t>DOMINUS MESSICO S.A. DE C.V.</t>
  </si>
  <si>
    <t>MARIA DE JESUS</t>
  </si>
  <si>
    <t>BARRERA</t>
  </si>
  <si>
    <t>MENCHACA</t>
  </si>
  <si>
    <t>COORDINADORA DE PROCESOS LICITATORIOS</t>
  </si>
  <si>
    <t>COAHUILA</t>
  </si>
  <si>
    <t>CUMPLIO CON LOS REQUISITOS Y CONDICIONES ESTABLECIDOS EN EL PROCEDIMIENTO</t>
  </si>
  <si>
    <t>$370,274,250.00 MINIMO $617,123,750.00 MAXIMO</t>
  </si>
  <si>
    <t>PESOS</t>
  </si>
  <si>
    <t>NO APLICA</t>
  </si>
  <si>
    <t>POR PARTE DEL EJECUTOR</t>
  </si>
  <si>
    <t>ERIKA</t>
  </si>
  <si>
    <t>VALDEZ</t>
  </si>
  <si>
    <t>LOPEZ</t>
  </si>
  <si>
    <t>SUBSECRETARIA DE BIENESTAR Y DESARROLLO SOCIAL</t>
  </si>
  <si>
    <t>TEKTON I+D, S.A. DE C.V.</t>
  </si>
  <si>
    <t>FABIOLA</t>
  </si>
  <si>
    <t xml:space="preserve">ROBLES </t>
  </si>
  <si>
    <t>MORALES</t>
  </si>
  <si>
    <t>DIRECTOR DE PROGRAMA DE BIENESTAR Y DESARROLLO SOCIAL</t>
  </si>
  <si>
    <t>MARIA YAMILE</t>
  </si>
  <si>
    <t>RUIZ</t>
  </si>
  <si>
    <t>GONZALEZ</t>
  </si>
  <si>
    <t>DIRECTORA GENERAL DE SUNTOS JURIDICOS</t>
  </si>
  <si>
    <t xml:space="preserve">JOSE  </t>
  </si>
  <si>
    <t>PEÑA</t>
  </si>
  <si>
    <t>AREVALO</t>
  </si>
  <si>
    <t>AUDITOR</t>
  </si>
  <si>
    <t>ADQUISICION DE ARTICULOS DE ASEO Y LIMPIEZA PARA LA DIRECCION GENERAL DE APOYO ADMINISTRATICO DE LA SECRETARIA DE FINANZAS DEL GOBIERNO DEL ESTADO DE COAHUILA</t>
  </si>
  <si>
    <t xml:space="preserve">DIRECCION GENERAL DE APOYO ADMINISTRATIVO DE LA SECRETARIA DE FINANZAS </t>
  </si>
  <si>
    <t>N/A</t>
  </si>
  <si>
    <t>MIGUEL ANGELO</t>
  </si>
  <si>
    <t>CRONADO</t>
  </si>
  <si>
    <t>ROSALES</t>
  </si>
  <si>
    <t>MIGUEL ANGEL</t>
  </si>
  <si>
    <t>CORONADO</t>
  </si>
  <si>
    <t>CONTRATO A PRECIO FIJO</t>
  </si>
  <si>
    <t>CONTRATACION DEL SERVICIO DE VIGILANCIA PARA LOS DIFERENTES PLANTELES DE CECyTE Y EMSaD Y DE LA DIRECCION GENERAL</t>
  </si>
  <si>
    <t>FEDERAL</t>
  </si>
  <si>
    <t>COLEGIO DE ESTUDIOS CIENTIFICOS Y TECNOLOGICOS</t>
  </si>
  <si>
    <t>APSEN DRGURIDAD PRIVADA S.A.D E C.V.</t>
  </si>
  <si>
    <t>SERVICIOS INTEGRALES Y EMPRESARIALES DE LA LAGUNA, S.A. DE C.V.</t>
  </si>
  <si>
    <t>MARTHA ALICIA</t>
  </si>
  <si>
    <t>GUTIERREZ</t>
  </si>
  <si>
    <t>REYNA</t>
  </si>
  <si>
    <t>LICITACIONES</t>
  </si>
  <si>
    <t>APSEN SEGURIDAD PRIVADA S.A. DE C.V.</t>
  </si>
  <si>
    <t>CONTRATACION DEL SERVICIO DE INTERNET PARA LOS DIFERENTES PLANTELES DE CECyTEC Y EMSaD Y DE LA DIRECCION GENERAL</t>
  </si>
  <si>
    <t>DIFERERENTES PLANTELES DE CECyTEC Y EMSaD Y DE LA DIRECCION GENERAL</t>
  </si>
  <si>
    <t>LUIS ALBERTO</t>
  </si>
  <si>
    <t>REUIZ</t>
  </si>
  <si>
    <t>MEJIA</t>
  </si>
  <si>
    <t>MARIO</t>
  </si>
  <si>
    <t>GUERRA</t>
  </si>
  <si>
    <t>FIGUEROA</t>
  </si>
  <si>
    <t>CREATIVIDAD INTERNET ENLACES, S.A. DE C.V.</t>
  </si>
  <si>
    <t>CREATIVIDAD INTERNET ENLACES S.A. DE C.V.</t>
  </si>
  <si>
    <t xml:space="preserve">EDGAR </t>
  </si>
  <si>
    <t>BOCANEGRA</t>
  </si>
  <si>
    <t>PEREZ</t>
  </si>
  <si>
    <t>INFORMATICA</t>
  </si>
  <si>
    <t>CONTRATO ABIERTO MULTIANUAL PARA LA ELABORACION DE JUEGOS DE PLACAS METALICAS PARA VEHICULOS NACIONAL Y FRONTERIZO DEL SERVICIO PARTICULAR Y PARA EL SERVICIO PUBLICO NACIONAL Y FRONTERIZO, CON SU RESPECTIVA CALCAMONIA DE IDENTIFICACION VEHICULAR Y FORMAS VALORADAS DE RECIBO DE PAGO DE DERECHO DE CONTROL VEHICULAR CON Y SIN TARJETA DE CIRCULACION, ELABORADO DEACUERDO A LA NORMA OFICIAL MEXICANA</t>
  </si>
  <si>
    <t>ADMINISTRACION GENERAL DE RECAUDACION</t>
  </si>
  <si>
    <t>LAZOS INTERNACIONALES S.A. DE C.V.</t>
  </si>
  <si>
    <t xml:space="preserve">POR EL MOMENTO NO DISPONIBLE </t>
  </si>
  <si>
    <t>NO HUBO DOCUMENTO REFERIDO</t>
  </si>
  <si>
    <t>NO</t>
  </si>
  <si>
    <t>NO APLICA PARA PROCEDIMIENTOS DE CATEGORIA: ADQUISICIONES O SERVICIOS</t>
  </si>
  <si>
    <t>CE-905002984-E4-2021</t>
  </si>
  <si>
    <t>CE-905002984-E5-2021</t>
  </si>
  <si>
    <t>CE-905002984-E6-2021</t>
  </si>
  <si>
    <t>MARZO</t>
  </si>
  <si>
    <t>CONTRATACION MULTIANUAL DEL SERVICIO DE INSTALACIÓN DE PARQUES TECNOLÓGICOS EN TORREÓN Y SALTILLO “(FASE 3) INFRAESTRUCTURA Y PRIMEROS RESULTADOS”, DEL CONSEJO ESTATAL DE CIENCIA Y TECNOLOGIA DEL ESTADO DE COAHUILA</t>
  </si>
  <si>
    <t>CONTRATACION PARA EL DISEÑO, DESARROLLO Y PUESTA EN MARCHA DE UNA ESTRATEGIA Y PLAN ESTATAL PARA LA APROPIACIÓN SOCIAL DE LA CIENCIA, LA TECNOLOGÍA Y LA INNOVACIÓN, DEL CONSEJO ESTATAL DE CIENCIA Y TECNOLOGIA DEL ESTADO DE COAHUILA</t>
  </si>
  <si>
    <t>ADQUISICION DE VEHICULOS NUEVOS PARA EL SORTEO "A LOS CUMPLIDOS, COAHUILA SI LOS PREMIA 2021" DE LA ADMINISTRACION FISICA GENERAL DEL GOBIERNO DEL ESTADO DE COAHUILA.</t>
  </si>
  <si>
    <t>ADQUISICION DE ARTICULOS DE PAPELERIA Y CONSUMIBLES DE COMPUTO PARA LA DIRECCION GENERAL DE APOYO ADMINISTRATIVO DE LA SECRETARIA DE FINANZAS DEL GOEBIERNO DEL ESTADO DE COAHUILA</t>
  </si>
  <si>
    <t>CONSEJO ESTATAL DE CIENCIA Y TECNOLOGIA DEL ESTADO DE COAHUILA</t>
  </si>
  <si>
    <t>ADMINISTRACION FISCAL GENERAL DEL GOBIERNO DEL ESTADO DE COAHUILA</t>
  </si>
  <si>
    <t>DIRECCION GENERAL DE APOYO ADMINISTRATIVO DE LA SECRETARIA DE FIANANZAS</t>
  </si>
  <si>
    <t>CENTRO DE ESTUDIOS ESTRATEGICOS PARA LA COMPETITIVIDAD, S.C.</t>
  </si>
  <si>
    <t>NUCLEO EMPRESARIAL TECNOLOGICO S.A. DE C.V.</t>
  </si>
  <si>
    <t>AUTOMOTRIZ LAGUNERA, S.A. DE C.V.</t>
  </si>
  <si>
    <t>COMUNICACIÓN VERSATIL, S.A. DE C.V.</t>
  </si>
  <si>
    <t>JANETH ALEJANDRA</t>
  </si>
  <si>
    <t>CISNEROS</t>
  </si>
  <si>
    <t>ESCALANTE</t>
  </si>
  <si>
    <t>COORDINADORA OPERATIVA DEL COECYT</t>
  </si>
  <si>
    <t xml:space="preserve">KATY </t>
  </si>
  <si>
    <t>VILLARREAL</t>
  </si>
  <si>
    <t>SAUCEDO</t>
  </si>
  <si>
    <t>UNIDAD JURIDICA DEL COECYT</t>
  </si>
  <si>
    <t xml:space="preserve">PEÑA </t>
  </si>
  <si>
    <t>VANESSA</t>
  </si>
  <si>
    <t>MARTINEZ</t>
  </si>
  <si>
    <t>SOSA</t>
  </si>
  <si>
    <t>COORDINADORA DE DESARROLLO CIENTIFICO DEL COECYT COAHUILA</t>
  </si>
  <si>
    <t>LEONCIO</t>
  </si>
  <si>
    <t>RODRIGUEZ</t>
  </si>
  <si>
    <t>SANCHEZ</t>
  </si>
  <si>
    <t>ADMINISTRADOR DE RECURSOS MATERIALES DE LA ADMINISTRACION FISCAL GENERAL</t>
  </si>
  <si>
    <t>MAYRA GUADALUPE</t>
  </si>
  <si>
    <t>COBARRUBIAS</t>
  </si>
  <si>
    <t>ENCARGADA DE ALMACEN</t>
  </si>
  <si>
    <t>SEFIN-AI3-002-2021</t>
  </si>
  <si>
    <t>SEFIN-AI3-003-2021</t>
  </si>
  <si>
    <t>SEFIN-AI3-004-2021</t>
  </si>
  <si>
    <t>SEFIN-AI3-005-2021</t>
  </si>
  <si>
    <t>ADQUISICION DE REFACCIONES AUTOMOTRICES PARA EL MANTENIMIENTO DEL PARQUE VEHICULAR DE LA SECRETARIA DE SEGURIDAD PUBLICA DEL GOBIERNO DEL ESTADO DE COAHUILA DE ZARAGOZA</t>
  </si>
  <si>
    <t>ADQUISICION DE ARTICULOS DE ASEO Y LIMPIEZA PARA LA SECRETARIA  DE EDUCACION DEL GOBIERNO DEL ESTADO DE COAHUILA</t>
  </si>
  <si>
    <t>FONE 2021</t>
  </si>
  <si>
    <t>ADQUISICION DE REFACCIONES AUTOMOTRICES PARA EL MANTENIMIENTO DEL PARQUE VEHICULAR DE LA SECRETARIA DE EDUACION DEL GOBIERNO DEL ESTADO DE COAHUILA DE ZARAGOZA</t>
  </si>
  <si>
    <t xml:space="preserve"> SECRETARIA DE SEGURIDAD PUBLICA </t>
  </si>
  <si>
    <t>ARTICULO 66 FRACC IV Y V</t>
  </si>
  <si>
    <t>SECRETARIA DE EDUCACIÓN</t>
  </si>
  <si>
    <t>BYECSA MULTISERVICIOS S.A. DE C.V.</t>
  </si>
  <si>
    <t xml:space="preserve">JORGE </t>
  </si>
  <si>
    <t xml:space="preserve">HERNANDEZ </t>
  </si>
  <si>
    <t>TELLEZ</t>
  </si>
  <si>
    <t>IMPORTADORA Y EXPORTADORA DE SALTILLO S.A. DE C.V.</t>
  </si>
  <si>
    <t>PRODUCTOS Y MATERIALES DE ESPECIALIDAD S.A. DE C.V.</t>
  </si>
  <si>
    <t>ALBERTO</t>
  </si>
  <si>
    <t>LARA</t>
  </si>
  <si>
    <t>GAONA</t>
  </si>
  <si>
    <t xml:space="preserve">ALBERTO </t>
  </si>
  <si>
    <t>ABRIL</t>
  </si>
  <si>
    <t>SECRETARIA DE SEGURIDAD PUBLICA</t>
  </si>
  <si>
    <t>MAYO</t>
  </si>
  <si>
    <t>SEFIN-AI3-006-2021</t>
  </si>
  <si>
    <t>SEFIN-AI3-007-2021</t>
  </si>
  <si>
    <t>ADQUISICION DE VEHICULOS PICK UP CHASIS CABINA CON REDILAS, PARA LA SECRETARÍA DE INCLUSION Y DESARROLLO SOCIAL Y LA COMISION ESTATAL DE AGUAS Y SANEAMIENTO.</t>
  </si>
  <si>
    <t>(34,000) FORMA VALORADA</t>
  </si>
  <si>
    <t>SECRETARIA DE INCLUSIÓN Y DESARROLLO SOCIAL, Y LA COMISION ESTATAL DE AGUAS Y SANEAMIENTO</t>
  </si>
  <si>
    <t>SECRETARIA DE INCLUSION Y DESARROLLO SOCIAL, Y LA COMISION ESTATAL DE AGUAS Y SANEAMIENTO</t>
  </si>
  <si>
    <t>AUTOMOTORES DE LA LAGUNA , S.A. DE C.V.</t>
  </si>
  <si>
    <t>NISSAN SURMAN SALTILLO, S.A. DE C.V.</t>
  </si>
  <si>
    <t>CENTRO AUTOMOTRIZ DE LA LAGUNA S.A. DE C.V.</t>
  </si>
  <si>
    <t xml:space="preserve">NISSAN SURMAN SALTILLO, S.A. DE C.V. </t>
  </si>
  <si>
    <t>AUTOMOTORES DE LA LAGUNA S.A. DE C.V.</t>
  </si>
  <si>
    <t xml:space="preserve">CENTRO AUTOMOTRIZ DE LA LAGUNA, S.A. DE C.V. </t>
  </si>
  <si>
    <t>INVITACION A CUANDO MENOS TRES                                             (DESIERTA)</t>
  </si>
  <si>
    <t>LICITACION PUBLICA NACIONAL</t>
  </si>
  <si>
    <t>LICITACION PUBLICA NACIONAL (DESIERTA)</t>
  </si>
  <si>
    <t>CE-905002984-E7-2021</t>
  </si>
  <si>
    <t>CE-905002984-E8-2021</t>
  </si>
  <si>
    <t>SEFIN-AI3-008-2021</t>
  </si>
  <si>
    <t>JUNIO</t>
  </si>
  <si>
    <t>ADQUISICION DE PRENDAS DE VESTIR PARA UNIFORMES ESCOLARES DEL CICLO ESCOLAR 2021-2022 DE LA SECRETARIA DE EDUCACION DEL ESTADO DE COAHUILA DE ZARAGOZA.</t>
  </si>
  <si>
    <t>LICITACIÓN PÚBLICA NACIONAL PARA LA CONTRATACIÓN DEL SERVICIO INTEGRAL DE COORDINACION, GESTION, LOGISTICA, PARA LA MOVILIZACION Y OPERACIÓN DE LOS PROGRAMAS DE CIENCIA MOVIL DEL CONSEJO ESTATAL DE CIENCIA Y TECNOLOGIA DEL ESTADO DE COAHUILA: LABORATORIO NOMADA DEL AGUA COAH2O Y DEL MUSEO DE INTERFASE MOVIL: ENERGIAS RENOVABLES; INCLUYE ADQUISICION DE EQUIPO TECNOLOGICO.</t>
  </si>
  <si>
    <t>3330, 3340, 3390, 5150, 5190, 5290</t>
  </si>
  <si>
    <t>100% ESTATALES</t>
  </si>
  <si>
    <t>SECRETARIA DE EDUCACION DEL ESTADO</t>
  </si>
  <si>
    <t>COECYT</t>
  </si>
  <si>
    <t>GRUPO DOS BANDERAS, S.A. DE C.V.</t>
  </si>
  <si>
    <t>MARTHA NASDIRA</t>
  </si>
  <si>
    <t>DEL VALLE</t>
  </si>
  <si>
    <t>ABDO</t>
  </si>
  <si>
    <t>UNIFOREX INTERNACIONAL, S. DE R.L. DE C.V.</t>
  </si>
  <si>
    <t>ISO INTELIGENCIA Y SIMETRIA ORGANIZACIONAL S.C.</t>
  </si>
  <si>
    <t>BYECSA MULTISERVICIOS, S.A. DE C.V.</t>
  </si>
  <si>
    <t xml:space="preserve">GLORIA LUZ </t>
  </si>
  <si>
    <t xml:space="preserve">GONZALEZ </t>
  </si>
  <si>
    <t>DIRECTORA DE TRAMITE Y GESTION</t>
  </si>
  <si>
    <t>MIGUEL</t>
  </si>
  <si>
    <t>MALDONADO</t>
  </si>
  <si>
    <t>LEZA</t>
  </si>
  <si>
    <t>DIRECTOR DEL PROGRAMA DE UNIFORMES ESCOLARES</t>
  </si>
  <si>
    <t>AUDITOR SEFIRC</t>
  </si>
  <si>
    <t xml:space="preserve">ALFONSO </t>
  </si>
  <si>
    <t>GUERRERO</t>
  </si>
  <si>
    <t>CARRAL</t>
  </si>
  <si>
    <t>RECURSOS MATERIALES DE LA SECRETARIA DE SEGURIDAD PUBLICA</t>
  </si>
  <si>
    <t xml:space="preserve">GRUPO DOS BANDERAS, S.A. DE C.V. </t>
  </si>
  <si>
    <t>NUEVO LEON</t>
  </si>
  <si>
    <t>LICITACION PUBLICA INTERNACIONAL</t>
  </si>
  <si>
    <t>JULIO</t>
  </si>
  <si>
    <t>CE-905002984-E09-2021</t>
  </si>
  <si>
    <t>CE-905002984-E10-2021</t>
  </si>
  <si>
    <t>CE-905002984-E11-2021</t>
  </si>
  <si>
    <t>CE-905002984-E12-2021</t>
  </si>
  <si>
    <t>ADQUISICION DE 552,987 PAQUETES DE ÚTILES ESCOLARES PARA ALUMNOS DE EDUCACIÓN BÁSICA, CICLO ESCOLAS 2021-2022 PARA LA SECRETARIA DE EDUCACION DEL ESTADO DE COAHUILA DE ZARAGOZA.</t>
  </si>
  <si>
    <t>LA-905002984-E13-2021</t>
  </si>
  <si>
    <t>CONTRATACION DE SERVICIOS PROFESIONALES DE CAPACITACIÓN PARA EL PROYECTO "CONTRIBUYENDO HACIA LA ERRADICACIÓN DEL EMBARAZO INFANTIL Y DISMINUCION DEL EMBARAZO EN ADOLESCENTES EN COAHUILA 2021" DEL INSTITUTO COAHUILENSE DE LAS MUJERES.</t>
  </si>
  <si>
    <t>LA-905002984-E14-2021</t>
  </si>
  <si>
    <t>LA-905002984-E15-2021</t>
  </si>
  <si>
    <t>LA-905002984-E16-2021</t>
  </si>
  <si>
    <t>LA-905002984-E17-2021</t>
  </si>
  <si>
    <t>CE-905002984-E18-2021</t>
  </si>
  <si>
    <t>CE-905002984-E19-2021</t>
  </si>
  <si>
    <t>CE-905002984-E20-2021</t>
  </si>
  <si>
    <t>ADQUISICION DE MATERIAL DE PAPELERIA Y ARTICULOS DE OFICINA, ASI COMO CONSUMIBLES DE CÓMPUTO PARA LA ADMINISTRACIÓN FISCAL GENERAL.</t>
  </si>
  <si>
    <t>IA-905002984-E21-2021</t>
  </si>
  <si>
    <t>IA-905002984-E22-2021</t>
  </si>
  <si>
    <t>CONTRATACION DE SERVICIOS PROFESIONALES DE CAPACITACION A TRAVÉS DE TALLERES PARA EL PROYECTO "CONTRIBUYENDO A LA IGUALDAD DE OPORTUNIDADES Y EL EJERCICIO DE LOS DERECHOS DE LAS MUJERES EN COAHUILA 2021" DEL INSTITUTO COAHUILENSE DE LAS MUJERES.</t>
  </si>
  <si>
    <t>3320, 3330, 3340, 3350, 3360, 3390, 5150, 5190, 5290</t>
  </si>
  <si>
    <t xml:space="preserve">100 % ESTATALES </t>
  </si>
  <si>
    <t xml:space="preserve"> FASP 2021</t>
  </si>
  <si>
    <t>FONE (RAMO 33)</t>
  </si>
  <si>
    <t>2110, 2170, 2330</t>
  </si>
  <si>
    <t>2110, 3340</t>
  </si>
  <si>
    <t>FOBAM 2021</t>
  </si>
  <si>
    <t>3340, 5910</t>
  </si>
  <si>
    <t>PFTPG 2021</t>
  </si>
  <si>
    <t>2140, 5150, 5190</t>
  </si>
  <si>
    <t>2350, 2550, 2950, 5310, 5320</t>
  </si>
  <si>
    <t xml:space="preserve">FEDERAL </t>
  </si>
  <si>
    <t>2140, 2940, 5150, 5190, 5290, 5310, 5320</t>
  </si>
  <si>
    <t>FASP 2021</t>
  </si>
  <si>
    <t>2110, 2140, 2330, 2940</t>
  </si>
  <si>
    <t>3330, 3340</t>
  </si>
  <si>
    <t xml:space="preserve">FEDERALES </t>
  </si>
  <si>
    <t>FEDERALES</t>
  </si>
  <si>
    <t>100 % FEDERALES</t>
  </si>
  <si>
    <t>CONSEJO ESTATAL DE CIENCIA Y TECNOLOGIA (COECYT)</t>
  </si>
  <si>
    <t>SECRETARIA DE EDUCACION DEL ESTADO DE COAHUILA DE ZARAGOZA</t>
  </si>
  <si>
    <t>INSTITUTO COAHUILENSE DE LAS MUJERES</t>
  </si>
  <si>
    <t>CENTRO REGIONAL DE IDENTIFICACION HUMANA</t>
  </si>
  <si>
    <t>SECRETARIA DE SEGURIDAD PUBLICA (C4)</t>
  </si>
  <si>
    <t>SECRETARIA DE EDUCACION</t>
  </si>
  <si>
    <t>ISO INTELIGENCIA Y SIMETRÍA ORGANIZACIONAL  S.C.</t>
  </si>
  <si>
    <t>LUMINET WAN, S.A. DE C.V.</t>
  </si>
  <si>
    <t>SOLUCIONES ESTRATEGICAS UNIVERSALES, S.A. DE C.V.</t>
  </si>
  <si>
    <t>ABASTECEDORA ARAGONESA, S.A. DE C.V.</t>
  </si>
  <si>
    <t xml:space="preserve">ADRIANA </t>
  </si>
  <si>
    <t>SOLUCIONES DIGITALES WORKSHOP S. DE R.L. DE C.V.</t>
  </si>
  <si>
    <t>CONSULTORIA INTEGRAL DE INFORMATICA S.A.P.I. DE C.V.</t>
  </si>
  <si>
    <t>CN GRUPO COMERCIAL, S.A. DE C.V.</t>
  </si>
  <si>
    <t xml:space="preserve">HECTOR MANUEL </t>
  </si>
  <si>
    <t>BRIONES</t>
  </si>
  <si>
    <t>FRANCISCA GABRIELA</t>
  </si>
  <si>
    <t>LOGISTICA Y TECNOLOGIAS PARA LABORATORIOS S.A. DE C.V.</t>
  </si>
  <si>
    <t>CONSTRUCCIONES, PROYECTOS Y SERVICIOS APLICADOS S.A. DE C.V.</t>
  </si>
  <si>
    <t>TELECOMUNICACIONES Y SERVICIOS DEL NORTE, S.A. DE C.V.</t>
  </si>
  <si>
    <t>FORMAS INTELIGENTES, S.A. DE C.V.</t>
  </si>
  <si>
    <t>FOCOMSA, S.A. DE C.V.</t>
  </si>
  <si>
    <t>CARMONA IMPRESORES, S.A. DE C.V.</t>
  </si>
  <si>
    <t>ALDAVIS COMERCIALIZADORA, S.A. DE C.V.</t>
  </si>
  <si>
    <t>EV SERVILEASING, S.A. DE C.V.</t>
  </si>
  <si>
    <t>DIEGO ARMANDO</t>
  </si>
  <si>
    <t>AGUILAR</t>
  </si>
  <si>
    <t>ARMENDARIS</t>
  </si>
  <si>
    <t xml:space="preserve">CINTHYA CECILIA </t>
  </si>
  <si>
    <t>FRANCISCO LUIS</t>
  </si>
  <si>
    <t>MORENO</t>
  </si>
  <si>
    <t>DELGADO</t>
  </si>
  <si>
    <t>COORDINADOR DE VINCULACION DEL COECYT</t>
  </si>
  <si>
    <t>AIDA LETICIA</t>
  </si>
  <si>
    <t>DE LA GARZA</t>
  </si>
  <si>
    <t>MUÑOZ</t>
  </si>
  <si>
    <t>DIRECTORA GENERAL DE FONDOS FEDERALES DEL SESESP</t>
  </si>
  <si>
    <t xml:space="preserve">RAINER </t>
  </si>
  <si>
    <t>GARCIA</t>
  </si>
  <si>
    <t>DIRECTOR JURIDICO DEL SESESP</t>
  </si>
  <si>
    <t xml:space="preserve">KENIA </t>
  </si>
  <si>
    <t>CERECERO</t>
  </si>
  <si>
    <t>SUBDIRECTORA DE BIENES Y PROCESOS LICITATORIOS</t>
  </si>
  <si>
    <t>ROBERTO</t>
  </si>
  <si>
    <t>VARGAS</t>
  </si>
  <si>
    <t>DE LA ROSA</t>
  </si>
  <si>
    <t>SUBDIRECTOR ADMINISTRATIVO DEL C4</t>
  </si>
  <si>
    <t>MARIA GUADALUPE</t>
  </si>
  <si>
    <t>NARRO</t>
  </si>
  <si>
    <t>BARROS</t>
  </si>
  <si>
    <t>COORDINADORA DE VINCULACION Y SEGUIMIENTO DEL FASP</t>
  </si>
  <si>
    <t>MARIA ESTHER</t>
  </si>
  <si>
    <t>SUBDIRECTORA OPERATIVA DE SEGUIMIENTO A PROCESOS DE ADQUISICIONES SEFIN DE LA SECRETARIA DE EDUCACION</t>
  </si>
  <si>
    <t>LÓPEZ</t>
  </si>
  <si>
    <t>CAMARILLO</t>
  </si>
  <si>
    <t>SUBDIRECTORA ADMINISTRATIVA</t>
  </si>
  <si>
    <t>ALMA EVELIA</t>
  </si>
  <si>
    <t>SIFUENTES</t>
  </si>
  <si>
    <t>ORTIZ</t>
  </si>
  <si>
    <t>DIRECTORA DE PROGRAMAS NACIONALES</t>
  </si>
  <si>
    <t xml:space="preserve">KATHIA VERONICA </t>
  </si>
  <si>
    <t>DUARTE</t>
  </si>
  <si>
    <t xml:space="preserve">ECHEVARRÍA </t>
  </si>
  <si>
    <t>ENCARGADA JURIDICA DE TRANSVERSALIDAD</t>
  </si>
  <si>
    <t>SANDRA LIZETH</t>
  </si>
  <si>
    <t xml:space="preserve">LARA </t>
  </si>
  <si>
    <t>PÉREZ</t>
  </si>
  <si>
    <t>DIRECTORA DE ANALISIS Y SEGUIMIENTO DE INFORMACIÓN</t>
  </si>
  <si>
    <t xml:space="preserve">JOSE </t>
  </si>
  <si>
    <t xml:space="preserve">YEZKA </t>
  </si>
  <si>
    <t>GARZA</t>
  </si>
  <si>
    <t>RAMIREZ</t>
  </si>
  <si>
    <t>DIRECTORA DEL CENTRO REGIONAL DE IDENTIFICACION HUMANA</t>
  </si>
  <si>
    <t>PAOLA</t>
  </si>
  <si>
    <t xml:space="preserve">ZAMARRIPA </t>
  </si>
  <si>
    <t>HERNANDEZ</t>
  </si>
  <si>
    <t>GENETISTA DEL CENTRO REGIONAL DE IDENTIFICACION HUMANA</t>
  </si>
  <si>
    <t>MONICA NAHELY</t>
  </si>
  <si>
    <t>SUAREZ</t>
  </si>
  <si>
    <t>GENETICA FORENSE DEL CENTRO REGIONAL DE IDENTIFICACION HUMANA</t>
  </si>
  <si>
    <t>ARTURO</t>
  </si>
  <si>
    <t>ZAMORA</t>
  </si>
  <si>
    <t>ALVARADO</t>
  </si>
  <si>
    <t>ASESOR FORENSE DEL CENTRO REGIONAL DE IDENTIFICACION HUMANA</t>
  </si>
  <si>
    <t>MARTHA PATRICIA</t>
  </si>
  <si>
    <t>CABRAL</t>
  </si>
  <si>
    <t>RICARDO</t>
  </si>
  <si>
    <t>LOYOLA</t>
  </si>
  <si>
    <t>TITULAR DE LA COMISION DE BUSQUEDA DEL ESTADO DE COAHUILA DE ZARAGOZA</t>
  </si>
  <si>
    <t>SAUL EDUARDO</t>
  </si>
  <si>
    <t>DE LIRA</t>
  </si>
  <si>
    <t>JEFE DE AREA DE LA COMISION DE BUSQUEDA DEL ESTADO DE COAHUILA DE ZARAGOZA</t>
  </si>
  <si>
    <t>DIRECTORA GENERAL DE PROYECTOS Y FONDOS FEDERALES SESESP</t>
  </si>
  <si>
    <t>AGUSTIN</t>
  </si>
  <si>
    <t>COORDINADOR DE RADIOCOMUNICACION DEL C4</t>
  </si>
  <si>
    <t>BARRIOS</t>
  </si>
  <si>
    <t>COORDINADORA DE VINCULACION Y SEGUIMIENTO DEL FASP DEL SESESP</t>
  </si>
  <si>
    <t>ADRIANA MA.</t>
  </si>
  <si>
    <t xml:space="preserve">MARTINEZ </t>
  </si>
  <si>
    <t>DIRECTORA DE PATRIMONIO EDUCATIVO DE BIENES MUEBLES</t>
  </si>
  <si>
    <t>AVALOS</t>
  </si>
  <si>
    <t>GIL</t>
  </si>
  <si>
    <t>ASESOR DE LA SECRETARIA TECNICA DE LA SUBSECRETARIA DE EDUCACION BASICA</t>
  </si>
  <si>
    <t xml:space="preserve">MARTINA </t>
  </si>
  <si>
    <t>CARRANZA</t>
  </si>
  <si>
    <t>ASESORA DE LA SECRETARIA TECNICA DE LA SUBSECRETARIA DE EDUCACION BASICA</t>
  </si>
  <si>
    <t xml:space="preserve">LEONICIO </t>
  </si>
  <si>
    <t>RAUL E.</t>
  </si>
  <si>
    <t>AGUIRRE</t>
  </si>
  <si>
    <t>COORDINADOR DE MATERIALES DE LA ADMINISTRACION FISCAL GENERAL</t>
  </si>
  <si>
    <t>DIRECTORA DE PROGRAMAS FEDERALES</t>
  </si>
  <si>
    <t>MAYRA ELIZABETH</t>
  </si>
  <si>
    <t>IBARRA</t>
  </si>
  <si>
    <t>VIGIL</t>
  </si>
  <si>
    <t>SUBDIRECTORA DE ASUNTOS JURIDICOS</t>
  </si>
  <si>
    <t>JOSE</t>
  </si>
  <si>
    <t>RODRIGO</t>
  </si>
  <si>
    <t>CIGARROA</t>
  </si>
  <si>
    <t>FERNANDEZ</t>
  </si>
  <si>
    <t>ISO INTELIGENCIA Y SIMETRÍA ORGANIZACIONAL S.C.</t>
  </si>
  <si>
    <t>BECESA, S.A. DE C.V.</t>
  </si>
  <si>
    <t>GRUPO EUROTECNICAS DE COMERCIO INTERNACIONAL, S.A. DE C.V.</t>
  </si>
  <si>
    <t>ABASTECEDORA ARAGONESA S.A. DE C.V.</t>
  </si>
  <si>
    <t>FABIOLA ANAIS</t>
  </si>
  <si>
    <t>CANTU</t>
  </si>
  <si>
    <t>INNOVACION Y CAPACITACION INTELECTUAL S.C.</t>
  </si>
  <si>
    <t>DRAGO CONSULTORES S.A. DE C.V.</t>
  </si>
  <si>
    <t>EMCOPAZ EMPRESA CONSTRUCTORA DE PAZ, A.C.</t>
  </si>
  <si>
    <t>COMERCIALIZADORA ALFIN, S.A. DE C.V.</t>
  </si>
  <si>
    <t>COMPU DISTRIBUCION DEL NORTE, S.A. DE C.V.</t>
  </si>
  <si>
    <t>MUNDO MEDICO DEL NORTE S.A. DE C.V.</t>
  </si>
  <si>
    <t>HECTOR MANUEL</t>
  </si>
  <si>
    <t>JUAN FRANCISCO</t>
  </si>
  <si>
    <t xml:space="preserve">REYNA </t>
  </si>
  <si>
    <t>DISTRIBUIDORA ZOGBI, S.A. DE C.V.</t>
  </si>
  <si>
    <t>IVG COMERCIALIZADORA S.A. DE C.V.</t>
  </si>
  <si>
    <t>EL CRISOL, S.A. DE C.V.</t>
  </si>
  <si>
    <t>SUMINISTROS Y EQUIPOS TECNOLOGICOS REGIOMONTANOS, S.A. DE C.V.</t>
  </si>
  <si>
    <t>TECNOLOGIA INTEGRAL DE LABORATORIO, S.A. DE C.V.</t>
  </si>
  <si>
    <t>GRUPO EDITORIAL COAHUILA, S.A. DE C.V.</t>
  </si>
  <si>
    <t>MIRIAM ALEJANDRA</t>
  </si>
  <si>
    <t xml:space="preserve">MIRELES </t>
  </si>
  <si>
    <t>MICROXPERTS, S.A. DE C.V.</t>
  </si>
  <si>
    <t>ARMENDARIZ</t>
  </si>
  <si>
    <t>PROCOM PLUS, S.A. DE C.V.</t>
  </si>
  <si>
    <t>OLGA LIDIA</t>
  </si>
  <si>
    <t>JUAREZ</t>
  </si>
  <si>
    <t xml:space="preserve">ENRIQUE </t>
  </si>
  <si>
    <t xml:space="preserve">JIMENEZ </t>
  </si>
  <si>
    <t>VALDES</t>
  </si>
  <si>
    <t>CAPACITACION, ASESORIA Y PROYECTOS, S.C.</t>
  </si>
  <si>
    <t>PROVEEDORA REYGAR, S.A. DE C.V.</t>
  </si>
  <si>
    <t>SERVICIOS ADMINISTRATIVOS, PROCOR, S.A. DE C.V.</t>
  </si>
  <si>
    <t>LUMINET WAN, S.A DE C.V.</t>
  </si>
  <si>
    <t>SOLUCIONES DIGITALES WORKSHOP, S. DE R.L. DE C.V.</t>
  </si>
  <si>
    <t>PARTIDAS ADJUDICADAS, CATALOGO 3 PARTIDAS 1 A 9</t>
  </si>
  <si>
    <t>CONSULTORIA INTEGRAL DE INFORMATICA S.A.P.I. DE C.V. (PARTIDAS ADJUDICADAS, CATALOGO 1 PARTIDAS 1 A 14 / CATALOGO 2 PARTIDA 1 A 15)</t>
  </si>
  <si>
    <t>COMERCIALIZADORA ALFIN S.A. DE C.V.</t>
  </si>
  <si>
    <t>DISTRIBUIDORA COMERCIAL ZOGBI S.A. DE C.V.</t>
  </si>
  <si>
    <t>EL CRISOL S.A. DE C.V.</t>
  </si>
  <si>
    <t>SUMINISTROS Y EQUIPOS TECNOLOGICOS S.A. DE C.V.</t>
  </si>
  <si>
    <t>COMPU DISTRIBUCION DEL NORTE S.A. DE C.V.</t>
  </si>
  <si>
    <t xml:space="preserve">CONSULTORIA INTEGRAL DE INFORMATICA S.A.P.I. DE C.V. </t>
  </si>
  <si>
    <t>MIRELES</t>
  </si>
  <si>
    <t>GUANAJUATO</t>
  </si>
  <si>
    <t>CIUDAD DE MEXICO</t>
  </si>
  <si>
    <t>LA-905002984-E13-2021 / 01</t>
  </si>
  <si>
    <t>LA-905002984-E13-2021 / 03</t>
  </si>
  <si>
    <t>LA-905002984-E13-2021 / 02</t>
  </si>
  <si>
    <t>LA-905002984-E14-2021/01</t>
  </si>
  <si>
    <t>LA-905002984-E14-2021/02</t>
  </si>
  <si>
    <t>LA-905002984-E15-2021/02</t>
  </si>
  <si>
    <t>LA-905002984-E15-2021/01</t>
  </si>
  <si>
    <t>LA-905002984-E16-2021/05</t>
  </si>
  <si>
    <t>LA-905002984-E16-2021/01</t>
  </si>
  <si>
    <t>LA-905002984-E16-2021/02</t>
  </si>
  <si>
    <t>LA-905002984-E16-2021/03</t>
  </si>
  <si>
    <t>LA-905002984-E16-2021/04</t>
  </si>
  <si>
    <t>MEXICALI, BAJA CALIFORNIA</t>
  </si>
  <si>
    <t>LA-905002984-E16-2021/06</t>
  </si>
  <si>
    <t>LA-905002984-E17-2021/01</t>
  </si>
  <si>
    <t>LA-905002984-E17-2021/02</t>
  </si>
  <si>
    <t>LA-905002984-E17-2021/03</t>
  </si>
  <si>
    <t>LA-905002984-E17-2021/04</t>
  </si>
  <si>
    <t>LA-905002984-E17-2021/05</t>
  </si>
  <si>
    <t>CE-905002984-E20-2021/01</t>
  </si>
  <si>
    <t>CE-905002984-E20-2021/02</t>
  </si>
  <si>
    <t>CE-905002984-E20-2021/03</t>
  </si>
  <si>
    <t>CE-905002984-E20-2021/04</t>
  </si>
  <si>
    <t>CE-905002984-E20-2021/05</t>
  </si>
  <si>
    <t>CONTRATACION DEL SUMINISTRO Y ELABORACION DE REGISTROS DE ASISTENCIA Y EVALUACIÓN DE EDUCACIÓN BASICA, CICLO ESCOLAR 2021-2022 DE LA SECRETARIA DE EDUCACIÓN DEL ESTADO DE COAHUILA DE ZARAGOZA.</t>
  </si>
  <si>
    <t>CONTRATACIÓN DE SERVICIOS PROFESIONALES PARA LA MODIFICACIÓN AL MARCO NORMATIVO Y/O PROGRAMÁTICO EN MATERIA DE IGUALDAD DEL PROYECTO "CONTRIBUYENDO A LA IGUALDAD DE OPORTUNIDADES Y EL EJERCICIO DE LOS DERECHOS DE LAS MUJERES EN COAHUILA 2021 DEL ICM.</t>
  </si>
  <si>
    <t xml:space="preserve">JULIO </t>
  </si>
  <si>
    <t>CONTRATACIÓN MULTI ANUAL DEL SERVICIO INTEGRAL DE COORDINACION, GESTION, LOGISTICA Y TECNOLOGIA, PARA LA MOVILIZACION Y OPERACIÓN DE LOS PROGRAMAS DE CIENCIA MOVIL DEL CONSEJO ESTATAL DE CIENCIA Y TECNOLOGIA DEL ESTADO DE COAHUILA: LABORATORIO NOMADA DEL AGUA COAH2O Y DEL MUSEO DE INTERFASE MOVIL: ENERGIAS RENOVABLES; INCLUYE ADQUISICION DE EQUIPO TECNOLOGICO (SEGUNDA VUELTA).</t>
  </si>
  <si>
    <t>CONTRATACIÓN DE SERVICIO DE MANTENIMIENTO DEL SISTEMA DE VIDEOVIGILANCIA PARA EL CENTRO DE COMUNICACIONES, COMPUTO, CONTROL Y COMANDO DE GOBIERNO DEL ESTADO DE COAHUILA DE ZARAGOZA (C4).</t>
  </si>
  <si>
    <t xml:space="preserve">ADQUISICION DE 88,087 PARES DE ZAPATOS ESCOLARES DE (FABRICACIÓN NACIONAL), CICLO ESCOLAR 2021-2022 PARA LA SECRETARIA DE EDUCACIÓN DEL ESTADO DE COAHUILA DE ZARAGOZA. </t>
  </si>
  <si>
    <t>CONTRATACION DE SERVICIOS PROFESIONALES DE CAPACITACIÓN A TRAVÉS DE TALLERES, ASI COMO DISEÑO DE PLATAFORMA PARA EL PROYECTO "CONTRIBUYENDO A LA IGUALDAD DE OPORTUNIDADES Y EL EJERCICIO DE LOS DERECHOS DE LAS MUJERES EN COAHUILA 2021" DEL IINSTITUTO COAHUILENSE DE LAS MUJERES.</t>
  </si>
  <si>
    <t>ADQUISICION DE INSUMOS Y MATERIAL DE LABORATORIO PARA LA COMISION DE BUSQUEDA DEL ESTADO DE COAHUILA DE ZARAGOZA.</t>
  </si>
  <si>
    <t>ADQUISICION DE MOBILIARIO, EQUIPO DE COMPUTO Y ELECTRONICO DE LABORATORIO PARA LA COMISON DE BUSQUEDA DEL ESTADO DE COAHUILA DE ZARAGOZA.</t>
  </si>
  <si>
    <t>SERVICIO INTEGRAL DE TELECOMUNICACIONES Y EQUIPAMIENTO PARA LA IMPLEMENTACION DE SITIOS DE REPETICION PARA LA COBERTURA DEL SISTEMA TRUNKING APCO25 PARA EL ESTADO DE COAHUILA FASE II, 2021 DEL C4.</t>
  </si>
  <si>
    <t>ADQUISICION DE REFACCIONES AUTOMOTRICES PARA EL MANTENIMIENTO DEL PARQUE VEHICULAR DE LA SECRETARIA DE SEGURIDAD PUBLICA DEL GOBIERNO DEL ESTADO DE COAHUILA DE ZARAGOZA.</t>
  </si>
  <si>
    <t>ADQUISICION DE MOBILIARIO, CONSUMIBLES Y EQUIPO DE COMPUTO PARA EL PROYECTO "CONTRIBUYENDO A LA IGUALDAD DE OPORTUNIDADES Y EL EJERCICIO DE LOS DERECHOS DE LAS MUJERES EN COAHUILA 2021" DEL INSTITUTO COAHUILENSE DE LAS MUJERES.</t>
  </si>
  <si>
    <t>AGOSTO</t>
  </si>
  <si>
    <t>SEFIN-AI3-009-2021</t>
  </si>
  <si>
    <t>SEFIN-AI3-010-2021</t>
  </si>
  <si>
    <t>IA-905002984-E23-2021</t>
  </si>
  <si>
    <t>LA-905002984-E24-2021</t>
  </si>
  <si>
    <t>LA-905002984-E25-2021</t>
  </si>
  <si>
    <t>CE-905002984-E26-2021</t>
  </si>
  <si>
    <t>CE-905002984-E27-2021</t>
  </si>
  <si>
    <t>CE-905002984-E28-2021</t>
  </si>
  <si>
    <t>ADQUISICION DE EQUIPO DE COMPUTO Y TECNOLOGIAS DE LA INFORMACIÓN, PARA EL CENTRO ESTATAL DE EVALUACION Y CONTROL DE CONFIANZA (C3)</t>
  </si>
  <si>
    <t>ADQUISICION DE PRUEBAS AUTONOMAS DE DETECCIÓN DE DROGAS, PARA EL CENTRO ESTATAL DE EVALUACIÓN Y CONTROL DE CONFIANZA (C3)</t>
  </si>
  <si>
    <t>CONTRATACIÓN DEL SERVICIO DE ELABORACIÓN DE PAGINA WEB PARA EL REGISTRO CIVIL DEL ESTADO DE COAHUILA.</t>
  </si>
  <si>
    <t>ADQUISICION DE TONERS, EQUIPO DE COMPUTO Y ELECTRONICO PARA EL REGISTRO CIVIL DEL ESTADO DE COAHUILA DE ZARAGOZA</t>
  </si>
  <si>
    <t>5190, 21201</t>
  </si>
  <si>
    <t>CONTRATACIÓN DE SERVICIOS DE CAPACITACIÓN INTEGRAL Y ASESORIA PARA EL PERSONAL DEL CENTRO REGIONAL DE IDENTIFICIÓN HUMANA DE LA COMISION DE BUSQUEDA  DEL ESTADO, EN EL PROGRAMA DE EXHUMACIÓN CON ENFOQUE MASIVO.</t>
  </si>
  <si>
    <t>ADQUISICION DE MATERIAL DIDACTICO, PARA EL SISTEMA INTEGRAL DE EDUCACIÓN MEDIA SUPERIOR, INTEGRADO POR UN PROGRAMA EDITORIAL PAR ASIGNATURAS BÁSICAS DE LOS SUBSISTEMAS DE EDUCACIÓN MEDIA SUPERIOR DEL ESTADO DE COAHUILA: COLEGIO DE BACHILLERES, COLEGIO NACIONAL DE EDUCACIÓN PROFESIONAL, EDUCACIÓN MEDIA SUPERIOR A DISTANCIA, COLEGIO DE ESTUCIOS CIENTÍFICOS Y TECNOLOGICOS DEL ESTADO DE COAHUILA.</t>
  </si>
  <si>
    <t>2130, 3300</t>
  </si>
  <si>
    <t>ADQUISICION, INSTALACIÓN, PUESTA EN MARCHA Y SOPORTE DE SEIS LICENCIAS PERPETUAS IBM PARA LA UNIDAD DE INTELIGENCIA FINANCIERA DEL ESTADO DE COAHUILA (UIFEC)</t>
  </si>
  <si>
    <t>ADQUISICION, INSTALACIÓN, PUESTA EN MARCHA, CAPACITACIÓN Y SOPORTE DEL SISTEMA INTEGRAL DE DESPACHO ASISTIDO POR COMPUTADORAS CAD PARA EL ÁREA DE TECNOLOGÍA DEL CENTRO DE COMUNICACIONES, COMPUTO, CONTROL Y COMANDO DEL GOBIERNO DEL ESTADO DE COAHUILA DE ZARAGOZA (C4)</t>
  </si>
  <si>
    <t>5190, 2120, 3390</t>
  </si>
  <si>
    <t>FASP 2021 (FONDO DE APORTACIONES PARA LA SEGURIDAD PÚBLICA)</t>
  </si>
  <si>
    <t>EL CENTRO ESTATAL DE EVALUACIÓN Y CONTROL DE CONFIANZA (C3) DE LA SECRETARÍA DE SEGURIDAD PÚBLICA</t>
  </si>
  <si>
    <t>EL CENTRO ESTATAL DE EVALUACIÓN Y CONTROL DE CONFIANZA (C3)</t>
  </si>
  <si>
    <t>FEDERAL DEL PROYECTO MODERNIZACIÓN INTEGRAL DEL REGISTRO CIVIL 2021</t>
  </si>
  <si>
    <t>DIRECCION GENERAL  DEL REGISTRO CIVIL DEL ESTADO DE COAHUILA DE ZARAGOZA</t>
  </si>
  <si>
    <t>FEDERAL DEL PROYECTO MODERNIZACIÓN INTEGRAL DEL REGISTRO CIVIL</t>
  </si>
  <si>
    <t>DIRECCION DEL REGISTRO CIVIL DEL ESTADO DE COAHUILA DE ZARAGOZA</t>
  </si>
  <si>
    <t>FEDERAL DE CONVENIO DE COORDINACION Y ADHESION PARA EL OTORGAMIENTO DE SUBSIDIOS A LAS ENTIDADES FEDERATIVAS A TRAVES DE SUS COMISIONES LOCALES  DE BUSQUEDA PARA REALIZAR ACCIONES DE BUSQUEDA DE PERSONAS.</t>
  </si>
  <si>
    <t>CENTRO REGIONAL DE IDENTIFICACIÓN HUMANA DE LA COMISIÓN DE BUSQUEDA DEL ESTADO DE COAHUILA</t>
  </si>
  <si>
    <t>100% ESTATALES (RECURSOS PROPIOS DE LOS SUBSISTEMAS)</t>
  </si>
  <si>
    <t>SUBSISTEMAS DE EDUCACION MEDIA SUPERIOR DEL ESTADO DE COAHUILA DE ZARAGOZA</t>
  </si>
  <si>
    <t xml:space="preserve">LA UNIDAD DE INTELIGENCIA FINANCIERA DEL GOBIERNO DEL ESTADO DE COAHUILA DE ZARAGOZA (UIFEC) </t>
  </si>
  <si>
    <t>CENTRO DE COMUNICACIONES, COMPUTO, CONTROL Y COMANDO DEL GOBIERNO DEL ESTADO DE COAHUILA DE ZARAGOZA (C4)</t>
  </si>
  <si>
    <t>JDS SERVICIOS PROFESIONALES, S.A. DE C.V.</t>
  </si>
  <si>
    <t>FUNDACIÓN DE ANTROPOLOGIA DE GUATEMALA (FAFG)</t>
  </si>
  <si>
    <t>EDITORIAL VORTEX, S.A. DE C.V.</t>
  </si>
  <si>
    <t>ESTRATEGA PROYECTOS EQUIPAMIENTO INTEGRAL, S.A. DE C.V.</t>
  </si>
  <si>
    <t>INFORMACION SEGURA, S.A. DE C.V.</t>
  </si>
  <si>
    <t>RAINER</t>
  </si>
  <si>
    <t>DIRECTOR DEL JURIDICO DEL SESESP</t>
  </si>
  <si>
    <t>SUBDIRECTORA DE BIENES Y PROCESOS LICITATORIOS DEL SESESP</t>
  </si>
  <si>
    <t>COORDINADORA DE VINCULACIÓN Y SEGUIMIENTO DEL FASP DEL SESESP</t>
  </si>
  <si>
    <t xml:space="preserve">JOSE LUIS </t>
  </si>
  <si>
    <t>VAZQUEZ</t>
  </si>
  <si>
    <t>ESTRADA</t>
  </si>
  <si>
    <t>SUBDIRECTOR DEL C3</t>
  </si>
  <si>
    <t>ONESIMO</t>
  </si>
  <si>
    <t>NARVAEZ</t>
  </si>
  <si>
    <t>PALACIOS</t>
  </si>
  <si>
    <t>COORDINADOR DE TECNOLOGIA DE INFORMACION DEL C3</t>
  </si>
  <si>
    <t>JUAN MANUEL</t>
  </si>
  <si>
    <t>HERRERA</t>
  </si>
  <si>
    <t>RIVERA</t>
  </si>
  <si>
    <t>DIRECTOR GENERAL DE ADQUISICIONES</t>
  </si>
  <si>
    <t>CYNTHIA SELENE</t>
  </si>
  <si>
    <t>VASQUEZ</t>
  </si>
  <si>
    <t>RAMOS</t>
  </si>
  <si>
    <t>COORDINADORA QUIMICA DEL C3</t>
  </si>
  <si>
    <t>JUAN JONAS</t>
  </si>
  <si>
    <t>NUÑEZ</t>
  </si>
  <si>
    <t>SUBDIRECTOR DE INFORMATICA</t>
  </si>
  <si>
    <t xml:space="preserve">ARTURO </t>
  </si>
  <si>
    <t>ASESOR FORENSE DEL CENRO REGIONAL DE IDENTIFICACION HUMANA</t>
  </si>
  <si>
    <t>JUAN CARLOS</t>
  </si>
  <si>
    <t>FLORES</t>
  </si>
  <si>
    <t>CONTROL PRESUPUESTAL</t>
  </si>
  <si>
    <t>BEATRIZ MARGARITA</t>
  </si>
  <si>
    <t>BRONDO</t>
  </si>
  <si>
    <t>DIRECCION DE DESARROLLO ACADEMICO</t>
  </si>
  <si>
    <t>AUXILIAR CONTABLE DEL SESESP</t>
  </si>
  <si>
    <t>BUSTOS</t>
  </si>
  <si>
    <t>DIRECTOR DEL AREA DE LA UNIDAD DE INTELIGENCIA FINANCIERA DEL ESTADO DE COAHUILA</t>
  </si>
  <si>
    <t>JUAN LUIS</t>
  </si>
  <si>
    <t xml:space="preserve">GARCIA </t>
  </si>
  <si>
    <t>SUBDIRECTOR DEL AREA DE LA UNIDAD DE INTELIGENCIA FINANCIERA DEL ESTADO DE COAHUILA</t>
  </si>
  <si>
    <t>LUIS ALFREDO</t>
  </si>
  <si>
    <t>GRUPO LABCA, S.A. DE C.V.</t>
  </si>
  <si>
    <t>JUAN DANIEL</t>
  </si>
  <si>
    <t>SANDOVAL</t>
  </si>
  <si>
    <t>FUNDACION DE ANTROPOLOGÍA DE GUATEMALA (FAFG)</t>
  </si>
  <si>
    <t>CUATRO NETWORKS, S DE R.L. DE C.V.</t>
  </si>
  <si>
    <t>NUGA SYS, S.A. DE C.V.</t>
  </si>
  <si>
    <t>PROMAD SOLUCIONES COMPUTARIZADAS, S.A. DE C.V.</t>
  </si>
  <si>
    <t>CONSULTORIA INTEGRAL DE INFORMATICA, S.A.P.I. DE C.V.</t>
  </si>
  <si>
    <t>FUNDACIÓN DE ANTROPOLOGÍA DE GUATEMALA (FAFG)</t>
  </si>
  <si>
    <t>CUATRO NETWORKS, S. DE R.L. DE C.V.</t>
  </si>
  <si>
    <t>LA-905002984-E24-2021/01</t>
  </si>
  <si>
    <t>LA-905002984-E24-2021/02</t>
  </si>
  <si>
    <t>LA-905002984-E24-2021/03</t>
  </si>
  <si>
    <t>GUATEMALA</t>
  </si>
  <si>
    <t>SEPTIEMBRE</t>
  </si>
  <si>
    <t>SEFIN-AI3-011-2021</t>
  </si>
  <si>
    <t>SEFIN-AI3-012-2021</t>
  </si>
  <si>
    <t>SEFIN-AI3-013-2021</t>
  </si>
  <si>
    <t>SEFIN-AI3-014-2021</t>
  </si>
  <si>
    <t>SEFIN-AI3-015-2021</t>
  </si>
  <si>
    <t>CE-905002984-E29-2021</t>
  </si>
  <si>
    <t>ADQUISICION DE MATERIAL PARA SANITIZACION DE ESCUELAS DE EDUCACION BASICA DE LA SECRETARIA DE EDUCACION DEL GOBIERNO DEL ESTADO DE COAHUILA DE ZARAGOZA.</t>
  </si>
  <si>
    <t>ADQUISICION DE UNA CAMIONETA DOBLE CABINA PARA LA SECRETARIA DE SEGURIDAD PUBLICA DEL GOBIERNO DEL ESTADO DE COAHUILA.</t>
  </si>
  <si>
    <t>CONTRATACION DEL SERVICIO DE CAPACITACION PARA EL SISTEMA ANTICORRUPCION E INVESTIGACION PARA LA BUSQUEDA DE PERSONAS PARA EL PERSONAL DE LA FISCALIA GENERAL DEL GOBIERNO DEL ESTADO DE COAHUILA DE ZARAGOZA.</t>
  </si>
  <si>
    <t>CONTRATACION DEL SERVICIO DE CAPACITACION PARA EL PERSONAL DE LA FISCALIA GENERAL DEL GOBIERNO DEL ESTADO DE COAHUILA DE ZARAGOZA, A TRAVES DEL CENTRO DE PROFESIONALIZACION, ACREDITACIÓN, CERTIFICACION Y CARRERA (CPACC)</t>
  </si>
  <si>
    <t>10-17/sep/21</t>
  </si>
  <si>
    <t>CONTRATACION DEL SERVICIO DE CAPACITACION PARA EL PERSONAL DE LA FISCALIA GENERAL DEL GOBIERNO DEL ESTADO DE COAHUILA DE ZARAGOZA, A TRAVES DEL CENTRO DE PROFESIONALIZACION, ACREDITACIÓN, CERTIFICACION Y CARRERA (CPACC) (SEGUNDA VUELTA)</t>
  </si>
  <si>
    <t xml:space="preserve">CONTRATO ABIERTO MULTIANUAL PARA LA ELABORACION DE JUEGOS DE PLACAS METALICAS PARA VEHICULOS NACIONAL Y FRONTERIZO DEL SERVICIO PARTICULAR Y PARA EL SERVICIO PUBLICO NACIONAL Y FRONTERIZO, CON SU RESPECTIVA CALCAMONIA DE IDENTIFICACION VEHICULAR CON Y SIN TARJETA DE CIRCULACIÓN, ELABORADAS DE ACUERDO A LA NORMA OFICIAL MEXICANA NOM-001-SCT-2-2016 DE FECHA 24 DE JUNIO DE 2016 </t>
  </si>
  <si>
    <t>FONE 2021 (RAMO 33)</t>
  </si>
  <si>
    <t>CENTRO DE PROFESIONALIZACION A TRAVÉS DEL RAMO 33</t>
  </si>
  <si>
    <t>CENTRO DE PROFESIONALIZACION, ACREDITACION, CERTIFICACION Y CARRERA (CPACC)</t>
  </si>
  <si>
    <t>PLACAS DE LAMINA Y CALCOMANIAS OFICIALES, S.A. DE C.V.</t>
  </si>
  <si>
    <t>TROQUELES DE MEXICO, S.A. DE C.V.</t>
  </si>
  <si>
    <t>LAZOS INTERNACIONALES, S.A. DE C.V.</t>
  </si>
  <si>
    <t>MARIBEL ARACELI</t>
  </si>
  <si>
    <t>DIRECTORA GENERAL DEL CENTRO DE PROFESIONALIZACION, ACREDITACION, CERTIFICACION Y CARRERA DE LA FISCALIA GENERAL DEL ESTADO</t>
  </si>
  <si>
    <t>DIRECTORA DE PROCESOS LICITATORIOS</t>
  </si>
  <si>
    <t xml:space="preserve">SIHOMARA </t>
  </si>
  <si>
    <t>MACHADO</t>
  </si>
  <si>
    <t>ENLACE ADMINISTRATIVO</t>
  </si>
  <si>
    <t xml:space="preserve">FRANCISCO JAVIER </t>
  </si>
  <si>
    <t xml:space="preserve">NAVA </t>
  </si>
  <si>
    <t>OSORIO</t>
  </si>
  <si>
    <t>ADMINISTRADOR DE CENTRAL DE CONTROL VEHICULAR</t>
  </si>
  <si>
    <t>ADMINISTRADOR CENTRAL DE RECURSOS MATERIALES</t>
  </si>
  <si>
    <t>UNIVERSIDAD AUTONOMA DEL NORESTE A.C.</t>
  </si>
  <si>
    <t>ASOCIACION DE EMPRENDEDORES POR EL DESARROLLO SOCIAL A.C.</t>
  </si>
  <si>
    <t>CAPACITACION ASESORIAS Y PROYECTOS LEGALES  A.C.</t>
  </si>
  <si>
    <t xml:space="preserve"> </t>
  </si>
  <si>
    <t>TROQUELADOS E IMPRESOS, S.A. DE C.V.</t>
  </si>
  <si>
    <t>GRUPO INDUSTRAL DLV, S.A. DE C.V.</t>
  </si>
  <si>
    <t>SEFIN-AI3-014-2021/01</t>
  </si>
  <si>
    <t>SEFIN-AI3-014-2021/02</t>
  </si>
  <si>
    <t>PARTIDA 1</t>
  </si>
  <si>
    <t>GRUPO 1 DEL 13-sep-21</t>
  </si>
  <si>
    <t>AL 17-sep-21</t>
  </si>
  <si>
    <t>GRUPO 2 DEL 20-sep-21</t>
  </si>
  <si>
    <t>AL 24-sep-21</t>
  </si>
  <si>
    <t>PARTIDA 2</t>
  </si>
  <si>
    <t>GRUPO 1 DEL 27-sep-21</t>
  </si>
  <si>
    <t>AL 01-oct-21</t>
  </si>
  <si>
    <t>GRUPO 2 DEL 04-oct-21</t>
  </si>
  <si>
    <t>AL 08-oct-21</t>
  </si>
  <si>
    <t>GRUPO 3 DEL 11-oct-21</t>
  </si>
  <si>
    <t>AL 15-oct-21</t>
  </si>
  <si>
    <t>GRUPO 3 DEL 27-sep-21</t>
  </si>
  <si>
    <t>PARTIDA 3</t>
  </si>
  <si>
    <t>GRUPO 1 DEL 04-oct-21</t>
  </si>
  <si>
    <t>GRUPO 2 DEL 11-oct-21</t>
  </si>
  <si>
    <t>GRUPO 3 DEL 18-oct-21</t>
  </si>
  <si>
    <t>AL 22-oct-21</t>
  </si>
  <si>
    <t>PARTIDA 5</t>
  </si>
  <si>
    <t>GRUPO 1 DEL 29-oct-21</t>
  </si>
  <si>
    <t>AL 27-nov-21</t>
  </si>
  <si>
    <t>PARTIDA 6</t>
  </si>
  <si>
    <t>GRUPO 1 DEL 01-nov-21</t>
  </si>
  <si>
    <t>AL 05-nov-21</t>
  </si>
  <si>
    <t>GRUPO 2 DEL 08-nov-21</t>
  </si>
  <si>
    <t>AL 12-nov-21</t>
  </si>
  <si>
    <t>GRUPO1 DEL 04-oct-2021</t>
  </si>
  <si>
    <t>GRUPO 2 DEL 11-oct-2021</t>
  </si>
  <si>
    <t>AL 22/10/2021</t>
  </si>
  <si>
    <t>PRIMER ENTREGA</t>
  </si>
  <si>
    <t>PART: 1Y 2 (40%)</t>
  </si>
  <si>
    <t>25 DIAS NATURALES POSTERIORES A LA AUTORIZACION DE LA SCT</t>
  </si>
  <si>
    <t>PART: 3 A LA 14 (100%)</t>
  </si>
  <si>
    <t>PART: 15 Y 16 (50%)</t>
  </si>
  <si>
    <t>30 DIAS NATURALES A PARTIR DE LA NOTIFICACION DEL FALLO</t>
  </si>
  <si>
    <t>SEGUNDA ENTREGA</t>
  </si>
  <si>
    <t>PART: 1 Y 2 (30%)</t>
  </si>
  <si>
    <t>40 DIAS NATURALES POSTERIORES A SOLICITUD DE AREA USUARIA</t>
  </si>
  <si>
    <t>30 DIAS NATURALES A POSTERIORES A SOLICITUD DE AREA USUARIA</t>
  </si>
  <si>
    <t>TERCER ENTREGA</t>
  </si>
  <si>
    <t>60 DIAS NATURALES POSTERIORES A SOLICITUD DE AREA USUARIA</t>
  </si>
  <si>
    <t>CATALOGO 2 PRIMERA ENTREGA</t>
  </si>
  <si>
    <t>PART: 1 A LA 15 (100%)</t>
  </si>
  <si>
    <t>LA SECRETARIA DE EDUCACION DEL GOBIERNO DEL ESTADO DE  COAHUILA DE ZARAGOZA</t>
  </si>
  <si>
    <t>LA SECRETARIA DE SEGURIDAD PUBLICA DEL GOBIERNO DEL ESTADO DE COAHUILA DE ZARAGOZA.</t>
  </si>
  <si>
    <t>1: LA ADMINISTRACION FISCAL GENERAL; 2: LA SUBSECRETARIA DE  TRANSPORTE DE LA SECRETARIA DE INFRAESTRUCTURA, DESARROLLO URBANO Y MOVILIDAD DEL GOBIERNO DEL ESTADO DE COAHUILA</t>
  </si>
  <si>
    <t>OCTUBRE</t>
  </si>
  <si>
    <t>LA-905002984-E30-2021</t>
  </si>
  <si>
    <t>LA-905002984-E31-2021</t>
  </si>
  <si>
    <t>LA-905002984-E32-2021</t>
  </si>
  <si>
    <t>LA-905002984-E33-2021</t>
  </si>
  <si>
    <t>LA-905002984-E34-2021</t>
  </si>
  <si>
    <t>LA-905002984-E35-2021</t>
  </si>
  <si>
    <t>LA-905002984-E36-2021</t>
  </si>
  <si>
    <t>LA-905002984-E37-2021</t>
  </si>
  <si>
    <t>LA-905002984-E38-2021</t>
  </si>
  <si>
    <t>LA-905002984-E39-2021</t>
  </si>
  <si>
    <t>LA-905002984-E40-2021</t>
  </si>
  <si>
    <t>LA-905002984-E41-2021</t>
  </si>
  <si>
    <t>SEFIN-AI3-016-2021</t>
  </si>
  <si>
    <t>ADQUISICION DE INSUMOS Y MATERIAL DE LABORATORIO PARA LA COMISION DE BUSQUEDA DEL ESTADO DE COAHUILA DE ZARAGOZA</t>
  </si>
  <si>
    <t>ADQUISICION DE EQUIPO TECNOLOGICO, COMUNICACIÓN Y COMPUTO INCLUYE INSTALACION Y PUESTA EN MARCHA PARA LA COMISION DE BUSQUEDA DEL ESTADO DE COAHUILA DE ZARAGOZA</t>
  </si>
  <si>
    <t>ADQUISICION DE PRENDAS DE PROTECCION (UNIFORMES) PARA LA COMISION DE BUSQUEDA DEL ESTADO DE COAHUILA DE ZARAGOZA</t>
  </si>
  <si>
    <t>ADQUISICION DE VEHICULOS NUEVOS PARA LA COMISION DE BUSQUEDA DEL ESTADO DE COAHUILA DE ZARAGOZA</t>
  </si>
  <si>
    <t>ADQUISICION DE MOBILIARIO Y EQUIPO PARA LA COMISIÓN DE BUSQUEDA DEL ESTADO DE COAHUILA DE ZARAGOZA</t>
  </si>
  <si>
    <t>ADQUISICION DE MATERIAL DE PAPELERIA Y LIBROS , PARA LA COMISION DE BUSQUEDA DEL ESTADO DE COAHUILA DE ZARAGOZA</t>
  </si>
  <si>
    <t xml:space="preserve">ADQUISICION DE HERRAMIENTAS E INSUMOS MENORES PARA LA COMISION DE BUSQUEDA DEL ESTADO DE COAHUILA DE ZARAGOZA </t>
  </si>
  <si>
    <t>CONTRATACION PARA LA IMPRESIÓN DE CUADERNILLOS DE EXAMEN Y HOJAS DE RESPUESTA PARA LA PRIMERA EVALUACION DE LA ESTATEGIA "CERRANDO FUERTE", PARA ALUMNOS DE 5° DE PRIMARIA, 6° DE PRIMARIA Y 3° DE SECUNDARIA CICLO ESCOLAR 2021-2022 DE LA SECRETARIA DE EDUCACION DEL ESTADO DE COAHUILA DE ZARAGOZA.</t>
  </si>
  <si>
    <t>CONTRATACION PARA LA ELABORACION DE FORMAS VALORADAS PARA EL REGISTRO CIVIL DEL ESTADO DE COAHUILA DE ZARAGOZA</t>
  </si>
  <si>
    <t>CONTRATACION MULTIANUAL DEL SERVICIO PROFESIONAL DE SEGURIDAD Y VIGILANCIA PARA DIVERSAS AREAS DE LA ADMINISTRACION FISCAL GENERAL DEL ESTADO DE COAHUILA DE ZARAGOZA</t>
  </si>
  <si>
    <t>CONTRATACION MULTIANUAL DEL SERVICIO DE LIMPIEZA PARA LA ADMINISTRACION FISCAL GENERAL DEL GOBIERNO DEL ESTADO DE COAHUILA DE ZARAGOZA.</t>
  </si>
  <si>
    <t>CONTRATACIÓN DE EVALUACIÓN INSTITUCIONAL (ENCUESTA INSTITUCIONAL) Y EVALUCACIÓN INTEGRAL (INFORME ESTATAL DE EVALUACIÓN) DE LOS PROGRAMAS DEL SISTEMA NACIONAL DE SEGURIDAD PÚBLICA.</t>
  </si>
  <si>
    <t>FEDERAL (BOLSA CONCURSABLE 2021)</t>
  </si>
  <si>
    <t>5190 5290</t>
  </si>
  <si>
    <t>2910 5670</t>
  </si>
  <si>
    <t>100% ESTATAL</t>
  </si>
  <si>
    <t>LA SUBSECRETARIA DE EDUCACION BÁSICA DE LA SECRETARÍA DE EDUCACION DEL GOBIERNO DEL ESTADO DE COAHUILA DE ZARAGOZA.</t>
  </si>
  <si>
    <t>INSTITUTO DE DESARROLLO DOCENTE, INVESTIGACION, EVALUACION Y CERTIFICACIÓN DE LA SECRETARÍA DE EDUCACION  DEL GOBIERNO DEL ESTADO DE COAHUILA DE ZARAGOZA.</t>
  </si>
  <si>
    <t xml:space="preserve">LA ADMINISTRACION FISCAL GENERAL DEL ESTADO Y LA DIRECCION ESTATAL DEL REGISTRO CIVIL  </t>
  </si>
  <si>
    <t>LA ADMINISTRACION FISCAL GENERAL DEL ESTADO DE COAHUILA DE ZARAGOZA</t>
  </si>
  <si>
    <t xml:space="preserve">EL SECRETARIADO EJECUTIVO DEL SISTEMA ESTATAL DE SEGURIDAD PUBLICA DEL ESTADO DE COAHUILA. </t>
  </si>
  <si>
    <t>ABASTECIMIENTOS Y SERVICIOS DE SEGURIDAD INDUSTRIAL DEL NORTE, S.A. DE C.V.</t>
  </si>
  <si>
    <t>ICNSA, S.A. DE C.V.</t>
  </si>
  <si>
    <t>LITHO FORMAS, S.A. DE C.V.</t>
  </si>
  <si>
    <t>R. PADILLA Y ASOCIADOS, S. DE R.L. DE C.V.</t>
  </si>
  <si>
    <t>ASPEN SEGURIDAD, S.A. DE C.V.</t>
  </si>
  <si>
    <t>AG2 CONSULTING, S.A. DE C.V.</t>
  </si>
  <si>
    <t>FUNDACION KRATOS, A.C.</t>
  </si>
  <si>
    <t>CONSORCIO EN TECNICAS ESTADISTICAS DE OPINION, S.C. DE C.V.</t>
  </si>
  <si>
    <t>LUIS RODRIGO</t>
  </si>
  <si>
    <t>ALBEDAÑO</t>
  </si>
  <si>
    <t>INVESTIGADOR DEL CENTRO REGIONAL DE IDENTIFICACION HUMANA</t>
  </si>
  <si>
    <t>JOSUE OMAR</t>
  </si>
  <si>
    <t>CARDENAS</t>
  </si>
  <si>
    <t>GALAN</t>
  </si>
  <si>
    <t>COORDINADOR ADMINISTRATIVO DEL CENTRO REGIONAL DE IDENTIFICACION HUMANA</t>
  </si>
  <si>
    <t xml:space="preserve">AMY ESMERALDA </t>
  </si>
  <si>
    <t>ANTROPOLOGA FISICA DEL CENTRO DE REGIONAL DE IDENTIFICACION HUMANA</t>
  </si>
  <si>
    <t>LUIS OSVALDO</t>
  </si>
  <si>
    <t>COLUNGA</t>
  </si>
  <si>
    <t>SISTEMAS DEL CENTRO REGIONAL DE IDENTIFICACION HUMANA</t>
  </si>
  <si>
    <t xml:space="preserve">EDUARDO </t>
  </si>
  <si>
    <t>MARIN</t>
  </si>
  <si>
    <t>CASTILLO</t>
  </si>
  <si>
    <t>MANTENIMIENTO DEL CENTRO REGIONAL DE IDENTIFICACION HUMANA</t>
  </si>
  <si>
    <t xml:space="preserve">ALEJANDRA GABRIELA </t>
  </si>
  <si>
    <t>DIRECTORA DE TRAMITE Y GESTION DE PROGRAMAS</t>
  </si>
  <si>
    <t>PEDRO</t>
  </si>
  <si>
    <t>VELASCO</t>
  </si>
  <si>
    <t>SODI</t>
  </si>
  <si>
    <t>REPRESENTANTE DEL PROGRAMA "CERRANDO FUERTE"</t>
  </si>
  <si>
    <t xml:space="preserve">ANTONIO </t>
  </si>
  <si>
    <t xml:space="preserve">OLIVARES </t>
  </si>
  <si>
    <t>LEIJIA</t>
  </si>
  <si>
    <t>SUBDIRECTOR DE DESARROLLO Y EVALUACION DEL IDIEEC</t>
  </si>
  <si>
    <t>ALEMAN</t>
  </si>
  <si>
    <t>ESPINOZA</t>
  </si>
  <si>
    <t>SUBDIRECTOR DE ESTADISTICA DEL IDIEEC</t>
  </si>
  <si>
    <t xml:space="preserve">YESENIA </t>
  </si>
  <si>
    <t>AGUILERA</t>
  </si>
  <si>
    <t>ANALISTA DE SISTEMAS DE LA DIRECCION DEL REGISTRO CIVIL</t>
  </si>
  <si>
    <t>EDGAR ISRAEL</t>
  </si>
  <si>
    <t>NAVA</t>
  </si>
  <si>
    <t>CONTROL VEHICULAR DE LA ADMINISTRACION FISCAL GENERAL</t>
  </si>
  <si>
    <t>VENANCIO</t>
  </si>
  <si>
    <t>SOLIS</t>
  </si>
  <si>
    <t>SOLUCIONES ABIERTAS EN TELECOMUNICACIONES, S.A. DE C.V.</t>
  </si>
  <si>
    <t>SISTEMAS Y SERVICIOS PARA TOPOGRAFIA, S.A. DE C.V.</t>
  </si>
  <si>
    <t>COEDRA, S.A. DE C.V.</t>
  </si>
  <si>
    <t>VANUME, S. DE R.L. DE C.V.</t>
  </si>
  <si>
    <t>DOGAR IMPORTACIONES, S.A. DE C.V.</t>
  </si>
  <si>
    <t>IMPHER DE MEXICO, S.A. DE C.V.</t>
  </si>
  <si>
    <t>COMPUFORMAS, S.A. DE C.V.</t>
  </si>
  <si>
    <t>CARMONA IMPRESIONES, S.A. DE C.V.</t>
  </si>
  <si>
    <t>SERVICIOS INDUSTRIALES Y EMPRESARIALES DE LA LAGUNA, S.A. DE C.V.</t>
  </si>
  <si>
    <t>MAXI SERVICIOS DE MEXICO, S.A. DE C.V.</t>
  </si>
  <si>
    <t>SERVICIOS TOLANO, S.A. DE C.V.</t>
  </si>
  <si>
    <t>SISTEMAS Y SERVICIOS TOPOGRAFIA, S.A. DE C.V.</t>
  </si>
  <si>
    <t>CONSTRUCCIONES, PROYECTOS Y SERVICIOS APLICADOS, S.A. DE C.V.</t>
  </si>
  <si>
    <t xml:space="preserve">ABASTECIMIENTOS Y SERVICIOS DE SEGURIDAD DEL NORTE, S.A. DE C.V. </t>
  </si>
  <si>
    <t>IMPHER DE MEXICO</t>
  </si>
  <si>
    <t>SERVICIOS TOLANO S.A. DE C.V.</t>
  </si>
  <si>
    <t>LA-905002984-E30-2021/01</t>
  </si>
  <si>
    <t>BAJA CALIFORNIA</t>
  </si>
  <si>
    <t>LA-905002984-E30-2021/02</t>
  </si>
  <si>
    <t>LA-905002984-E31-2021/01</t>
  </si>
  <si>
    <t>LA-905002984-E31-2021/02</t>
  </si>
  <si>
    <t>ESTADO DE MEXICO</t>
  </si>
  <si>
    <t>LA-905002984-E31-2021/03</t>
  </si>
  <si>
    <t>LA-905002984-E31-2021/04</t>
  </si>
  <si>
    <t>LA-905002984-E31-2021/05</t>
  </si>
  <si>
    <t>LA-905002984-E31-2021/06</t>
  </si>
  <si>
    <t>LA-905002984-E32-2021/01</t>
  </si>
  <si>
    <t>LA-905002984-E32-2021/02</t>
  </si>
  <si>
    <t>LA-905002984-E32-2021/03</t>
  </si>
  <si>
    <t>LA-905002984-E34-2021/01</t>
  </si>
  <si>
    <t>LA-905002984-E34-2021/02</t>
  </si>
  <si>
    <t>LA-905002984-E36-2021/01</t>
  </si>
  <si>
    <t>LA-905002984-E36-2021/02</t>
  </si>
  <si>
    <t>PARTIDA 1, 2 Y 4</t>
  </si>
  <si>
    <t>PARTIDA 3 Y 5</t>
  </si>
  <si>
    <t>09-nov-2021 PARTIDAS 1,2,3,5,6,7,8,9 Y 10</t>
  </si>
  <si>
    <t>24-nov-21  100% DE LOS BIENES</t>
  </si>
  <si>
    <t xml:space="preserve">09-nov-2021 PARTIDA 4 </t>
  </si>
  <si>
    <t>24-nov-21  20% DE LOS BIENES</t>
  </si>
  <si>
    <t>9-dic-21 80% DE LOS BIENES</t>
  </si>
  <si>
    <t>CONTRATACION DEL SUMINISTRO Y ELABORACION DEL CUADERNO DE TRABAJO PARA FORTALECER LOS APRENDIZAJES FUNDAMENTALES DE ESPAÑOL Y MATEMATICAS, ALINEADOS CON LOS APRENDIZAJES ESPERADOS PARA ALUMNOS DE 5° DE PRIMARIA, 6° DE PRIMARIA Y 3° DE SECUNDARIA DANDO CONTINUIDAD A LA ESTRATEGIA ESTATAL "CERRANDO FUERTE" CICLO ESCOLAR 2021-2022 DE LA SECRETARIA DE EDUCACION DEL ESTADO DE COAHUILA DE ZARAGOZA.</t>
  </si>
  <si>
    <t xml:space="preserve">LICITACION PUBLICA INTERNANCIONAL  </t>
  </si>
  <si>
    <t>NOVIEMBRE</t>
  </si>
  <si>
    <t>LA-905002984-E42-2021</t>
  </si>
  <si>
    <t>LICITACION PUBLICA INTERNANCIONAL (DESIERTA)</t>
  </si>
  <si>
    <t>LA-905002984-E43-2021</t>
  </si>
  <si>
    <t>LA-905002984-E44-2021</t>
  </si>
  <si>
    <t>LA-905002984-E45-2021</t>
  </si>
  <si>
    <t>LA-905002984-E46-2021</t>
  </si>
  <si>
    <t>SEFIN-AI3-017-2021</t>
  </si>
  <si>
    <t>SEFIN-AI3-018-2021</t>
  </si>
  <si>
    <t>SEFIN-AI3-019-2021</t>
  </si>
  <si>
    <t>INVITACION A CUANDO MENOS TRES (DESIERTA)</t>
  </si>
  <si>
    <t>SEFIN-AI3-020-2021</t>
  </si>
  <si>
    <t>SEFIN-AI3-021-2021</t>
  </si>
  <si>
    <t>CONTRATACION DEL SERVICIO DE SUMINISTRO Y CANJE DE VALES DE DESPENSA 2021 PARA EL COLEGIO DE EDUCACION PROFESIONAL TECNICA DEL ESTADO DE COAHUILA.</t>
  </si>
  <si>
    <t>FEDERAL (OFICIO NO. 307-A.-2300 DE LA SUBSECRETARIA DE EGRESOS DE LA UNIDAD POLITICA Y CONTROL PRESUPUESTARIO DE LA SECRETARIA DE HACIENDA Y CREDITO PUBLICO</t>
  </si>
  <si>
    <t>COLEGIO DE EDUCACION PROFESIONAL TECNICA DEL ESTADO DE COAHUILA</t>
  </si>
  <si>
    <t>FEDERAL DEL PROGRAMA DE APOYO A LAS INSTANCIAS DE MUJERES EN LAS ENTIDADES FEDERATIVAS (PAIMEF)</t>
  </si>
  <si>
    <t>FEDERAL(BOLSA CONCURSABLE)</t>
  </si>
  <si>
    <t>FISCALIA GENERAL DEL GOBIERNO DEL ESTADO DE COAHUILA DE ZARAGOZA A TRAVES DEL CPACC.</t>
  </si>
  <si>
    <t>ADMINISTRACION FISCAL GENERAL DEL ESTADO DE COAHUILA DE ZARAGOZA.</t>
  </si>
  <si>
    <t>FONDO DE APORTACIONES PARA LA SEGURIDAD PUBLICA (FASP 2021)</t>
  </si>
  <si>
    <t>UNIDAD DE INTELIGENCIA FINANCIERA DEL ESTADO DE COAHUILA DE ZARAGOZA</t>
  </si>
  <si>
    <t xml:space="preserve"> SECRETARIA DE SEGURIDAD PUBLICA DEL ESTADO DE COAHUILA DE ZARAGOZA.</t>
  </si>
  <si>
    <t xml:space="preserve">JOANA PAOLA </t>
  </si>
  <si>
    <t>LOMAS</t>
  </si>
  <si>
    <t>JEFE DE PROYECTOS DE FINANZAS EN EL DEPARTAMENTO</t>
  </si>
  <si>
    <t>ADRIANA</t>
  </si>
  <si>
    <t xml:space="preserve">CARDONA </t>
  </si>
  <si>
    <t>JEFE DE RECURSOS HUMANOS</t>
  </si>
  <si>
    <t>ANDRES</t>
  </si>
  <si>
    <t>NEIRA</t>
  </si>
  <si>
    <t>SUBDIRECTOR DE ADMINISTRACION DE RECURSOS</t>
  </si>
  <si>
    <t>CARRILLO</t>
  </si>
  <si>
    <t>COAHUILA MOTORS, S.A. DE C.V.</t>
  </si>
  <si>
    <t xml:space="preserve">CASANDRA </t>
  </si>
  <si>
    <t>LINARES</t>
  </si>
  <si>
    <t>AUXILIAR ADMINISTRATIVO DE LA COMISION DE BUSQUEDA DEL ESTADO DE COAHUILA DE ZARAGOZA</t>
  </si>
  <si>
    <t>FRANCISCO DANIEL</t>
  </si>
  <si>
    <t>GUEVARA</t>
  </si>
  <si>
    <t>ACOSTA</t>
  </si>
  <si>
    <t>ARQUEOLOGO DEL CENTRO REGIONAL DE IDENTIFICACION HUMANA</t>
  </si>
  <si>
    <t>NESTOR ADRIAN</t>
  </si>
  <si>
    <t xml:space="preserve">NAJERA </t>
  </si>
  <si>
    <t xml:space="preserve">COORDINADOR ADMINISTRATIVO </t>
  </si>
  <si>
    <t>PANDORA BOX, S.A. DE C.V.</t>
  </si>
  <si>
    <t xml:space="preserve">ADMINISTRADOR DE RECURSOS MATERIALES Y SERVICIOS </t>
  </si>
  <si>
    <t>ADOLFO</t>
  </si>
  <si>
    <t>TAFOYA</t>
  </si>
  <si>
    <t>COORDINADOR DE INOVACION Y SEGUIMIENTO</t>
  </si>
  <si>
    <t>DIRECTOR DE TECNOLOGIAS</t>
  </si>
  <si>
    <t>SUBDIRECTOR DE TECNOLOGIAS</t>
  </si>
  <si>
    <t>RAINIER</t>
  </si>
  <si>
    <t>KENIA</t>
  </si>
  <si>
    <t>SUBDIRECTORA DE BIENES Y PROCESPS LICITATORIOS DEL SESESP</t>
  </si>
  <si>
    <t>DE LA FUENTE</t>
  </si>
  <si>
    <t>BALLESTEROS</t>
  </si>
  <si>
    <t>RESPRESENTANTE DE LA SECRETARIA DE SEGURIDAD PUBLICA DEL ESTADO</t>
  </si>
  <si>
    <t xml:space="preserve">LIS EDITH </t>
  </si>
  <si>
    <t>MAYFIELD</t>
  </si>
  <si>
    <t>AVILA</t>
  </si>
  <si>
    <t>REPRESENTANTE DE LA SECRETARIA DE SEGURIDAD PUBLICA DEL ESTADO</t>
  </si>
  <si>
    <t>EDENRED MEXICO, S.A. DE C.V.</t>
  </si>
  <si>
    <t>SERVICIOS BROXEL, S.A.P.I. DE C.V.</t>
  </si>
  <si>
    <t>CAPACITACION ASESORIAS Y PROYECTOS LEGALES  S.C.</t>
  </si>
  <si>
    <t>COMPUMARK, S.A. DE C.V.</t>
  </si>
  <si>
    <t>LA-905002984-E46-2021 /01</t>
  </si>
  <si>
    <t>LA-905002984-E46-2021/02</t>
  </si>
  <si>
    <t>LA-905002984-E46-2021 /03</t>
  </si>
  <si>
    <t>GRUPO 1</t>
  </si>
  <si>
    <t>GRUPÓ 2</t>
  </si>
  <si>
    <t>SEFIN-AI3-019-2021/01</t>
  </si>
  <si>
    <t>SEFIN-AI3-019-2021/02</t>
  </si>
  <si>
    <t>SECRETARIA DE SEGURIDAD PUBLICA DEL ESTADO DE COAHUILA DE ZARAGOZA.</t>
  </si>
  <si>
    <t>ADQUISICION DE VEHICULO PARA TRASLADO DE PERSONAL Y/O USUARIAS DEL PROGRAMA DE APOYO A INSTANCIAS DE MUJERES EN LAS ENTIDADES FEDERATIVAS PAIMEF 2021, DEL INSTITUTO COAHUILENSE DE LAS MUJERES.</t>
  </si>
  <si>
    <t xml:space="preserve">5100, 5150 </t>
  </si>
  <si>
    <t>CONSULTORIA INTEGRAL DE INFORMATICA, S.A.P.I.  DE C.V.</t>
  </si>
  <si>
    <t xml:space="preserve">ADQUISICION DE EQUIPO DE COMPUTO Y TECNOLOGICO PARA LA SECRETARIA DE SEGURIDAD PUBLICA. </t>
  </si>
  <si>
    <t>ADQUISICION DE EQUIPO DE COMPUTO Y SUMINISTRO, INSTALACION Y PUESTA A PUNTO DE UN CCTV PARA LA UNIDAD DE INTELIGENCIA FINANCIERA DEL ESTADO DE COAHUILA DE ZARAGOZA.</t>
  </si>
  <si>
    <t>ADQUISICION DE EQUIPO DE COMPUTO Y TECNOLOGICO PARA LA ADMINISTRACION FISCAL GENERAL DEL ESTADO DE COAHUILA DE ZARAGOZA.</t>
  </si>
  <si>
    <t>ADQUISICION DE EQUIPO DE COMPUTO Y TECNOLOGICO PARA LA SECRETARIA DE SEGURIDAD PUBLICA.</t>
  </si>
  <si>
    <t>CONTRATACION DEL SERVICIO DE CAPACITACION PARA EL PROGRAMA "REPARACION DEL DAÑO A VICTIMAS" PARA 62 MINISTERIOS PUBLICOS ADSCRITOS A LA FISCALIA GENERAL DEL GOBIERNO DEL ESTADO DE COAHUILA DE ZARAGOZA, A TRAVES DEL CENTRO DE PROFESIONALIZACION, ACREDITACION, CERTIFICACION Y CARRERA (CPACC).</t>
  </si>
  <si>
    <t>ADQUISICION DE ALIMENTO CANINO PARA EL ESCUADRON CANINO DE LA SECRETARIA DE SEGURIDAD PUBLICA DEL GOBIERNO DEL ESTADO DE COAHUILA DE ZARAGOZA. (CONTRATO MULTIANUAL).</t>
  </si>
  <si>
    <t>ADQUISICION DE EQUIPO TECNOLOGICO, COMUNICACIÓN Y COMPUTO, INCLUYE INSTALACION Y PUESTA EN MARCHA PARA LA COMISION DE BUSQUEDA DEL ESTADO DE COAHUILA DE ZARAGOZA.</t>
  </si>
  <si>
    <t>ADQUISICION DE INSUMOS Y MATERIAL DE LABORATORIO , ASI COMO, HERRAMIENTAS E INSUMOS MENORES PARA LA COMSION DE BUSQUEDA DEL ESTADO DE COAHUILA DE ZARAGOZA.</t>
  </si>
  <si>
    <t>ADQUISICION DE VEHICULOS NUEVOS PARA LA COMISION DE BUSQUEDA DEL ESTADO DE COAHUILA DE ZARAGOZA.</t>
  </si>
  <si>
    <t>DICIEMBRE</t>
  </si>
  <si>
    <t>LA-905002984-E47-2021</t>
  </si>
  <si>
    <t>LA-905002984-E48-2021</t>
  </si>
  <si>
    <t>LA-905002984-E49-2021</t>
  </si>
  <si>
    <t>LA-905002984-E50-2021</t>
  </si>
  <si>
    <t>LA-905002984-E51-2021</t>
  </si>
  <si>
    <t>LA-905002984-E52-2021</t>
  </si>
  <si>
    <t>SEFIN-AI3-022-2021</t>
  </si>
  <si>
    <t>SEFIN-AI3-023-2021</t>
  </si>
  <si>
    <t>SEFIN-AI3-024-2021</t>
  </si>
  <si>
    <t>SEFIN-AI3-025-2021</t>
  </si>
  <si>
    <t>SEFIN-AI3-026-2021</t>
  </si>
  <si>
    <t>CONTRATACION DEL SERVICIO DE TRANSPORTE DE PERSONAL PARA LA UNIVERSIDAD TECNOLOGICA DE SALTILLO. (CONTRATO ABIERTO)</t>
  </si>
  <si>
    <t>ADQUISICION DE EQUIPO DE COMPUTO Y SUMINISTRO, INSTALACION Y PUESTA A PUNTO DE UN CCTV PARA LA UNIDAD DE INTELIGENCIA FINANCIERA DEL ESTADO DE COAHUILA DE ZARAGOZA. (SEGUNDA VUELTA)</t>
  </si>
  <si>
    <t>COMISION DE BUSQUEDA</t>
  </si>
  <si>
    <t>CONVENIO U06</t>
  </si>
  <si>
    <t>LA UNIVERSIDAD TECNOLOGICA DE SALTILLO.</t>
  </si>
  <si>
    <t>2120, 3360</t>
  </si>
  <si>
    <t>100% ESTATAL ( RECURSOS PROPIOS DE LOS SUBSISTEMAS)</t>
  </si>
  <si>
    <t>SUBSECRETARIA DE EDUCACION MEDIA SUPERIOR</t>
  </si>
  <si>
    <t>LA SECRETARIA DE EDUCACION DEL ESTADO DE  COAHUILA DE ZARAGOZA</t>
  </si>
  <si>
    <t>5100, 5190</t>
  </si>
  <si>
    <t xml:space="preserve">FISCALIA GENERAL DEL ESTADO </t>
  </si>
  <si>
    <t>SECRETARIA DE SEGURIDAD PUBLICA DEL ESTADO DE COAHUILA DE ZARAGOZA</t>
  </si>
  <si>
    <t>IBSON S.A. DE C.V.</t>
  </si>
  <si>
    <t>ELSA PATRICIA</t>
  </si>
  <si>
    <t>JIMENEZ</t>
  </si>
  <si>
    <t>DIRECTORA DE INGLES DE LA SECRETARIA DE EDUCACION</t>
  </si>
  <si>
    <t>JUAN DAVID</t>
  </si>
  <si>
    <t>JEFE DE SERVICIOS GENERALES DE LA UNIVERSIDAD TECNOLOGICA DE SALTILLO</t>
  </si>
  <si>
    <t xml:space="preserve">ANA ELIA </t>
  </si>
  <si>
    <t>GUZMAN</t>
  </si>
  <si>
    <t>ESPARZA</t>
  </si>
  <si>
    <t>DIRECTORA DE EVALUACION IDIEEC</t>
  </si>
  <si>
    <t xml:space="preserve">MARIA ESTHER </t>
  </si>
  <si>
    <t>BEO EDUCATION AND TRAVEL, S.A. DE C.V.</t>
  </si>
  <si>
    <t>EDILAR, S.A. DE C.V.</t>
  </si>
  <si>
    <t>CHANGO MANIACO S.A. DE C.V.</t>
  </si>
  <si>
    <t>PEARSON EDUCACION DE MEXICO S.A. DE C.V.</t>
  </si>
  <si>
    <t>OFICENTRO DE MEXICO, S.A. DE C.V.</t>
  </si>
  <si>
    <t xml:space="preserve">LICITACION PUBLICA NACIONAL </t>
  </si>
  <si>
    <t>CONTRATACION DE PLATAFORMA EDUCATIVA PARA FORTALECER LA ENSEÑANZA DE APRENDIZAJE DE LA LENGUA EXTRANJERA INGLES PARA ALUMNOS DE 2° GRADO DE SECUNDARIA.</t>
  </si>
  <si>
    <t>ADQUISICION DE MATERIAL DIDACTICO, PARA EL SISTEMA INTEGRAL DE EDUCACIÓN MEDIA SUPERIOR, INTEGRADO POR UN PROGRAMA EDITORIAL PARA ASIGNATURAS BÁSICAS DE LOS SUBSISTEMAS DE EDUCACIÓN MEDIA SUPERIOR DEL ESTADO DE COAHUILA: COLEGIO DE ESTUDIOS CIENTIFICOS Y TECNOLOGICOS DEL ESTADO DE COAHUILA, COLEGIO NACIONAL DE EDUCACION MEDIA SUPERIOR A DISTANCIA DEL ESTADO DE COAHUILA; COLEGIO NACIONAL DE EDUCACION PROFESIONAL DEL ESTADO DE COAHUILA.</t>
  </si>
  <si>
    <t>CONTRATATCION DEL SERVICIO DE SEGURIDAD Y VIGILANCIA PARA LA UNIVERSIDAD TECNOLOGICA DE SALTILLO.</t>
  </si>
  <si>
    <t>IMPRESIÓN DE CUADERNILLOS Y HOJAS DE RESPUESTA PARA EL INGRESO A SECUNDARIA, OLIMPIADA DEL CONOCIMIENTO INFANTIL ETAPA REGIONAL CICLO ESCOLAR 2021-2022 DE LA SECRETARIA DE EDUCACION DEL ESTADO DE COAHUILA DE ZARAGOZA.</t>
  </si>
  <si>
    <t>ADQUISICION DE EQUIPO DE COMPUTO Y TECNOLOGICO PARA LA SECRETARIA DE SEGURIDAD PUBLICA. (SEGUNDA VUELTA)</t>
  </si>
  <si>
    <t>ADQUISICION DE MOBILIARIO Y EQUIPO DE COMPUTO PARA EL CENTRO DE PROFECIONALIZACION, ACREDITACION, CERTIFICACION Y CARRERA (CPACC) DE LA FISCALIA GENERAL DEL ESTADO.</t>
  </si>
  <si>
    <t>ADQUISICION DE DOS VEHICULOS NUEVOS TIPO SEDAN PARA EL CENTRO DE PROFECIONALIZACION, ACREDITACION, CERTIFICACION Y CARRERA (CPACC) DE LA FISCALIA GENERAL DEL ESTADO.</t>
  </si>
  <si>
    <t>LA UNIVERSIDAD TECNOLOGICA DE SALTILLO</t>
  </si>
  <si>
    <t>FISCALIA GENERAL DEL ESTADO DE COAHUILA DE ZARAGOZA</t>
  </si>
  <si>
    <t>Resultados de procedimientos de licitación pública e invitación a cuando menos tres realizados durante el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</si>
</sst>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sz val="10"/>
      <color theme="1"/>
      <name val="Century Gothic"/>
      <family val="2"/>
    </font>
    <font>
      <sz val="10"/>
      <color indexed="8"/>
      <name val="Century Gothic"/>
      <family val="2"/>
    </font>
    <font>
      <b/>
      <sz val="10"/>
      <color theme="1"/>
      <name val="Century Gothic"/>
      <family val="2"/>
    </font>
    <font>
      <sz val="10"/>
      <color rgb="FF000000"/>
      <name val="Century Gothic"/>
      <family val="2"/>
    </font>
    <font>
      <sz val="10"/>
      <name val="Century Gothic"/>
      <family val="2"/>
    </font>
    <font>
      <u/>
      <sz val="11"/>
      <color theme="10"/>
      <name val="Calibri"/>
      <family val="2"/>
      <scheme val="minor"/>
    </font>
    <font>
      <b/>
      <sz val="12"/>
      <color rgb="FF000000"/>
      <name val="Century Gothic"/>
      <family val="2"/>
    </font>
    <font>
      <sz val="12"/>
      <color theme="1"/>
      <name val="Calibri"/>
      <family val="2"/>
      <scheme val="minor"/>
    </font>
  </fonts>
  <fills count="4">
    <fill>
      <patternFill patternType="none"/>
    </fill>
    <fill>
      <patternFill patternType="gray125"/>
    </fill>
    <fill>
      <patternFill patternType="solid">
        <fgColor rgb="FF99663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style="thin">
        <color auto="1"/>
      </top>
      <bottom/>
      <diagonal/>
    </border>
    <border>
      <left style="thin">
        <color auto="1"/>
      </left>
      <right/>
      <top/>
      <bottom/>
      <diagonal/>
    </border>
  </borders>
  <cellStyleXfs count="4">
    <xf numFmtId="0" fontId="0" fillId="0" borderId="0"/>
    <xf numFmtId="0" fontId="7"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247">
    <xf numFmtId="0" fontId="0" fillId="0" borderId="0" xfId="0"/>
    <xf numFmtId="0" fontId="5" fillId="0" borderId="0" xfId="0" applyFont="1" applyBorder="1" applyAlignment="1">
      <alignment horizontal="left" vertical="center" wrapText="1"/>
    </xf>
    <xf numFmtId="0" fontId="2" fillId="0" borderId="0" xfId="0" applyFont="1" applyAlignment="1">
      <alignment horizontal="left"/>
    </xf>
    <xf numFmtId="0" fontId="2" fillId="0" borderId="0" xfId="0" applyFont="1" applyAlignment="1">
      <alignment horizontal="left" wrapText="1"/>
    </xf>
    <xf numFmtId="0" fontId="3" fillId="0" borderId="0" xfId="0" applyFont="1" applyAlignment="1">
      <alignment horizontal="left"/>
    </xf>
    <xf numFmtId="0" fontId="4" fillId="0" borderId="0" xfId="0" applyFont="1" applyAlignment="1">
      <alignment horizontal="left" vertical="center"/>
    </xf>
    <xf numFmtId="0" fontId="5" fillId="0" borderId="0" xfId="0" applyFont="1" applyAlignment="1">
      <alignment horizontal="left" vertical="center" wrapText="1"/>
    </xf>
    <xf numFmtId="0" fontId="4" fillId="0" borderId="0" xfId="0" applyFont="1" applyFill="1" applyBorder="1" applyAlignment="1">
      <alignment horizontal="left" vertical="center"/>
    </xf>
    <xf numFmtId="0" fontId="2" fillId="0" borderId="0" xfId="0" applyFont="1" applyAlignment="1">
      <alignment horizontal="center"/>
    </xf>
    <xf numFmtId="0" fontId="2" fillId="0" borderId="0" xfId="0" applyFont="1" applyBorder="1"/>
    <xf numFmtId="0" fontId="2" fillId="0" borderId="0" xfId="0" applyFont="1"/>
    <xf numFmtId="0" fontId="4" fillId="0" borderId="0" xfId="0" applyFont="1" applyBorder="1" applyAlignment="1"/>
    <xf numFmtId="44" fontId="4" fillId="0" borderId="0" xfId="0" applyNumberFormat="1" applyFont="1" applyBorder="1" applyAlignment="1"/>
    <xf numFmtId="15" fontId="2" fillId="0" borderId="0" xfId="0" applyNumberFormat="1" applyFont="1" applyAlignment="1">
      <alignment horizontal="left"/>
    </xf>
    <xf numFmtId="15" fontId="4" fillId="0" borderId="0" xfId="0" applyNumberFormat="1" applyFont="1" applyBorder="1" applyAlignment="1"/>
    <xf numFmtId="15" fontId="4" fillId="0" borderId="0" xfId="0" applyNumberFormat="1" applyFont="1" applyBorder="1" applyAlignment="1">
      <alignment horizontal="left"/>
    </xf>
    <xf numFmtId="15" fontId="2" fillId="0" borderId="0" xfId="0" applyNumberFormat="1" applyFont="1" applyBorder="1" applyAlignment="1">
      <alignment horizontal="left"/>
    </xf>
    <xf numFmtId="44" fontId="2" fillId="0" borderId="0" xfId="3" applyFont="1" applyAlignment="1">
      <alignment horizontal="left"/>
    </xf>
    <xf numFmtId="44" fontId="4" fillId="0" borderId="0" xfId="3" applyFont="1" applyBorder="1" applyAlignment="1"/>
    <xf numFmtId="44" fontId="2" fillId="0" borderId="0" xfId="3" applyFont="1" applyBorder="1"/>
    <xf numFmtId="0" fontId="6" fillId="2" borderId="1" xfId="0" applyFont="1" applyFill="1" applyBorder="1" applyAlignment="1">
      <alignment horizontal="center" vertical="center" wrapText="1"/>
    </xf>
    <xf numFmtId="0" fontId="4" fillId="0" borderId="0" xfId="0" applyFont="1" applyBorder="1" applyAlignment="1">
      <alignment horizontal="left"/>
    </xf>
    <xf numFmtId="0" fontId="2" fillId="0" borderId="0" xfId="0" applyFont="1" applyFill="1" applyAlignment="1">
      <alignment horizontal="left"/>
    </xf>
    <xf numFmtId="0" fontId="2" fillId="0" borderId="1" xfId="0" quotePrefix="1" applyFont="1" applyFill="1" applyBorder="1" applyAlignment="1">
      <alignment vertical="center" wrapText="1"/>
    </xf>
    <xf numFmtId="0" fontId="2" fillId="0" borderId="1" xfId="0" applyFont="1" applyFill="1" applyBorder="1" applyAlignment="1">
      <alignment horizontal="left" vertical="center"/>
    </xf>
    <xf numFmtId="0" fontId="5" fillId="2" borderId="1" xfId="0" applyFont="1" applyFill="1" applyBorder="1" applyAlignment="1">
      <alignment horizontal="center" vertical="center" wrapText="1"/>
    </xf>
    <xf numFmtId="0" fontId="4" fillId="0" borderId="0" xfId="0" applyFont="1" applyBorder="1" applyAlignment="1">
      <alignment horizontal="center"/>
    </xf>
    <xf numFmtId="0" fontId="4" fillId="0" borderId="0" xfId="0" applyFont="1" applyAlignment="1">
      <alignment horizontal="left"/>
    </xf>
    <xf numFmtId="0" fontId="4" fillId="0" borderId="0" xfId="0" applyFont="1" applyAlignment="1">
      <alignment horizontal="left" wrapText="1"/>
    </xf>
    <xf numFmtId="15" fontId="4" fillId="0" borderId="0" xfId="0" applyNumberFormat="1" applyFont="1" applyAlignment="1">
      <alignment horizontal="left"/>
    </xf>
    <xf numFmtId="44" fontId="4" fillId="0" borderId="0" xfId="3" applyFont="1" applyAlignment="1">
      <alignment horizontal="left"/>
    </xf>
    <xf numFmtId="0" fontId="2" fillId="0" borderId="1" xfId="0" applyFont="1" applyFill="1" applyBorder="1" applyAlignment="1">
      <alignment horizontal="left" vertical="center" wrapText="1"/>
    </xf>
    <xf numFmtId="0" fontId="9" fillId="0" borderId="0" xfId="0" applyFont="1"/>
    <xf numFmtId="0" fontId="2" fillId="0" borderId="6" xfId="0" applyFont="1" applyFill="1" applyBorder="1" applyAlignment="1">
      <alignment horizontal="left" vertical="center"/>
    </xf>
    <xf numFmtId="0" fontId="2" fillId="0" borderId="1" xfId="0" quotePrefix="1" applyFont="1" applyFill="1" applyBorder="1" applyAlignment="1">
      <alignment vertical="center"/>
    </xf>
    <xf numFmtId="0" fontId="2" fillId="0" borderId="6" xfId="0" quotePrefix="1" applyFont="1" applyFill="1" applyBorder="1" applyAlignment="1">
      <alignment vertical="center" wrapText="1"/>
    </xf>
    <xf numFmtId="0" fontId="2" fillId="0" borderId="5" xfId="0" applyFont="1" applyFill="1" applyBorder="1" applyAlignment="1">
      <alignment horizontal="lef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7" xfId="0" applyFont="1" applyFill="1" applyBorder="1" applyAlignment="1">
      <alignment horizontal="left" vertical="center"/>
    </xf>
    <xf numFmtId="0" fontId="2" fillId="0" borderId="1" xfId="0" quotePrefix="1" applyFont="1" applyFill="1" applyBorder="1" applyAlignment="1">
      <alignment horizontal="left" vertical="center"/>
    </xf>
    <xf numFmtId="0" fontId="2" fillId="3" borderId="1" xfId="0" quotePrefix="1" applyFont="1" applyFill="1" applyBorder="1" applyAlignment="1">
      <alignment horizontal="left" vertical="center"/>
    </xf>
    <xf numFmtId="0" fontId="2" fillId="3" borderId="1" xfId="0" applyFont="1" applyFill="1" applyBorder="1" applyAlignment="1">
      <alignment horizontal="left" vertical="center"/>
    </xf>
    <xf numFmtId="0" fontId="2" fillId="0" borderId="1" xfId="0" applyFont="1" applyFill="1" applyBorder="1" applyAlignment="1">
      <alignment horizontal="left" vertical="top"/>
    </xf>
    <xf numFmtId="0" fontId="2" fillId="3" borderId="1" xfId="0" applyFont="1" applyFill="1" applyBorder="1" applyAlignment="1">
      <alignment horizontal="left"/>
    </xf>
    <xf numFmtId="0" fontId="2" fillId="0" borderId="1" xfId="0" applyFont="1" applyBorder="1" applyAlignment="1">
      <alignment horizontal="left"/>
    </xf>
    <xf numFmtId="0" fontId="2" fillId="3" borderId="0" xfId="0" applyFont="1" applyFill="1" applyAlignment="1">
      <alignment horizontal="left"/>
    </xf>
    <xf numFmtId="0" fontId="2" fillId="3" borderId="6" xfId="0" applyFont="1" applyFill="1" applyBorder="1" applyAlignment="1">
      <alignment horizontal="left" vertical="center"/>
    </xf>
    <xf numFmtId="44" fontId="2" fillId="3" borderId="1" xfId="3" applyFont="1" applyFill="1" applyBorder="1" applyAlignment="1">
      <alignment horizontal="left" vertical="center"/>
    </xf>
    <xf numFmtId="44" fontId="2" fillId="3" borderId="5" xfId="3" applyFont="1" applyFill="1" applyBorder="1" applyAlignment="1">
      <alignment horizontal="left" vertical="center"/>
    </xf>
    <xf numFmtId="15" fontId="2" fillId="3" borderId="5" xfId="0"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44" fontId="2" fillId="3" borderId="5" xfId="3" applyFont="1" applyFill="1" applyBorder="1" applyAlignment="1">
      <alignment horizontal="left" vertical="center" wrapText="1"/>
    </xf>
    <xf numFmtId="44" fontId="2" fillId="3" borderId="1" xfId="3" applyFont="1" applyFill="1" applyBorder="1" applyAlignment="1">
      <alignment horizontal="left" vertical="center" wrapText="1"/>
    </xf>
    <xf numFmtId="15" fontId="2" fillId="0"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15" fontId="2" fillId="3" borderId="1" xfId="0" applyNumberFormat="1" applyFont="1" applyFill="1" applyBorder="1" applyAlignment="1">
      <alignment horizontal="left" vertical="center"/>
    </xf>
    <xf numFmtId="0" fontId="2" fillId="0" borderId="1" xfId="0" quotePrefix="1" applyFont="1" applyBorder="1" applyAlignment="1">
      <alignment vertical="center"/>
    </xf>
    <xf numFmtId="0" fontId="2" fillId="0" borderId="1" xfId="0" applyFont="1" applyBorder="1" applyAlignment="1">
      <alignment horizontal="left" vertical="center"/>
    </xf>
    <xf numFmtId="0" fontId="2" fillId="3" borderId="1" xfId="0" applyFont="1" applyFill="1" applyBorder="1" applyAlignment="1">
      <alignment vertical="center"/>
    </xf>
    <xf numFmtId="44" fontId="2" fillId="3" borderId="1" xfId="3" applyFont="1" applyFill="1" applyBorder="1" applyAlignment="1">
      <alignment vertical="center"/>
    </xf>
    <xf numFmtId="0" fontId="2" fillId="3" borderId="1" xfId="0" applyFont="1" applyFill="1" applyBorder="1" applyAlignment="1">
      <alignment horizontal="left" vertical="center"/>
    </xf>
    <xf numFmtId="0" fontId="2" fillId="0" borderId="1" xfId="0" applyFont="1" applyBorder="1" applyAlignment="1">
      <alignment horizontal="left" vertical="center"/>
    </xf>
    <xf numFmtId="15" fontId="2" fillId="0" borderId="1" xfId="0" applyNumberFormat="1" applyFont="1" applyBorder="1" applyAlignment="1">
      <alignment horizontal="left" vertical="center"/>
    </xf>
    <xf numFmtId="0" fontId="2" fillId="0" borderId="5" xfId="0" quotePrefix="1" applyFont="1" applyBorder="1" applyAlignment="1">
      <alignment vertical="center"/>
    </xf>
    <xf numFmtId="0" fontId="2" fillId="0" borderId="5" xfId="0" applyFont="1" applyBorder="1" applyAlignment="1">
      <alignment horizontal="left"/>
    </xf>
    <xf numFmtId="15" fontId="2" fillId="0" borderId="1" xfId="0" applyNumberFormat="1" applyFont="1" applyBorder="1" applyAlignment="1">
      <alignment vertical="center"/>
    </xf>
    <xf numFmtId="15" fontId="2" fillId="0" borderId="5" xfId="0" applyNumberFormat="1" applyFont="1" applyBorder="1" applyAlignment="1">
      <alignment vertical="center"/>
    </xf>
    <xf numFmtId="0" fontId="2" fillId="3" borderId="1" xfId="0" applyFont="1" applyFill="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xf>
    <xf numFmtId="15" fontId="2" fillId="3" borderId="1" xfId="0" applyNumberFormat="1" applyFont="1" applyFill="1" applyBorder="1" applyAlignment="1">
      <alignment horizontal="left" vertical="center" wrapText="1"/>
    </xf>
    <xf numFmtId="0" fontId="2" fillId="0" borderId="1" xfId="0" applyFont="1" applyBorder="1" applyAlignment="1">
      <alignment horizontal="center"/>
    </xf>
    <xf numFmtId="0" fontId="2" fillId="0" borderId="1" xfId="0" quotePrefix="1" applyFont="1" applyBorder="1" applyAlignment="1">
      <alignment horizontal="left" vertical="center"/>
    </xf>
    <xf numFmtId="0" fontId="2" fillId="0" borderId="1" xfId="0" applyFont="1" applyBorder="1" applyAlignment="1">
      <alignment vertical="center"/>
    </xf>
    <xf numFmtId="0" fontId="2" fillId="0" borderId="1" xfId="0" applyFont="1" applyFill="1" applyBorder="1" applyAlignment="1">
      <alignment horizontal="left"/>
    </xf>
    <xf numFmtId="0" fontId="2" fillId="3" borderId="1" xfId="0" applyFont="1" applyFill="1" applyBorder="1" applyAlignment="1">
      <alignment vertical="center" wrapText="1"/>
    </xf>
    <xf numFmtId="0" fontId="8" fillId="0" borderId="0" xfId="0" applyFont="1"/>
    <xf numFmtId="0" fontId="2" fillId="0" borderId="1" xfId="0" applyFont="1" applyBorder="1" applyAlignment="1">
      <alignment horizontal="left" wrapText="1"/>
    </xf>
    <xf numFmtId="0" fontId="2" fillId="0" borderId="1" xfId="0" quotePrefix="1" applyFont="1" applyBorder="1" applyAlignment="1">
      <alignment vertical="center" wrapText="1"/>
    </xf>
    <xf numFmtId="0" fontId="2" fillId="0" borderId="1" xfId="0" applyFont="1" applyBorder="1" applyAlignment="1">
      <alignment horizontal="left" vertical="center"/>
    </xf>
    <xf numFmtId="0" fontId="2" fillId="3"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xf>
    <xf numFmtId="0" fontId="2" fillId="0" borderId="0" xfId="0" applyFont="1" applyFill="1" applyAlignment="1">
      <alignment horizontal="center"/>
    </xf>
    <xf numFmtId="0" fontId="8" fillId="0" borderId="0" xfId="0" applyFont="1"/>
    <xf numFmtId="0" fontId="2" fillId="0"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15" fontId="2" fillId="0" borderId="5" xfId="0" applyNumberFormat="1" applyFont="1" applyBorder="1" applyAlignment="1">
      <alignment horizontal="left" vertical="center"/>
    </xf>
    <xf numFmtId="15" fontId="2" fillId="0" borderId="7" xfId="0" applyNumberFormat="1" applyFont="1" applyBorder="1" applyAlignment="1">
      <alignment horizontal="left" vertical="center"/>
    </xf>
    <xf numFmtId="15" fontId="2" fillId="0" borderId="6" xfId="0" applyNumberFormat="1" applyFont="1" applyBorder="1" applyAlignment="1">
      <alignment horizontal="left" vertical="center"/>
    </xf>
    <xf numFmtId="15" fontId="2" fillId="0" borderId="1" xfId="0" applyNumberFormat="1" applyFont="1" applyBorder="1" applyAlignment="1">
      <alignment horizontal="center" vertical="center"/>
    </xf>
    <xf numFmtId="15" fontId="2" fillId="3" borderId="5" xfId="0" applyNumberFormat="1" applyFont="1" applyFill="1" applyBorder="1" applyAlignment="1">
      <alignment horizontal="left" vertical="center"/>
    </xf>
    <xf numFmtId="15" fontId="2" fillId="3" borderId="7" xfId="0" applyNumberFormat="1" applyFont="1" applyFill="1" applyBorder="1" applyAlignment="1">
      <alignment horizontal="left" vertical="center"/>
    </xf>
    <xf numFmtId="15" fontId="2" fillId="3" borderId="6" xfId="0" applyNumberFormat="1" applyFont="1" applyFill="1" applyBorder="1" applyAlignment="1">
      <alignment horizontal="left" vertical="center"/>
    </xf>
    <xf numFmtId="15" fontId="2" fillId="0" borderId="5" xfId="0" applyNumberFormat="1" applyFont="1" applyBorder="1" applyAlignment="1">
      <alignment horizontal="left" vertical="center" wrapText="1"/>
    </xf>
    <xf numFmtId="15" fontId="2" fillId="0" borderId="7" xfId="0" applyNumberFormat="1" applyFont="1" applyBorder="1" applyAlignment="1">
      <alignment horizontal="left" vertical="center" wrapText="1"/>
    </xf>
    <xf numFmtId="15" fontId="2" fillId="0" borderId="1" xfId="0" applyNumberFormat="1" applyFont="1" applyBorder="1" applyAlignment="1">
      <alignment horizontal="left" vertical="center" wrapText="1"/>
    </xf>
    <xf numFmtId="15" fontId="2" fillId="0" borderId="6" xfId="0" applyNumberFormat="1" applyFont="1" applyBorder="1" applyAlignment="1">
      <alignment horizontal="left" vertical="center" wrapText="1"/>
    </xf>
    <xf numFmtId="15" fontId="2" fillId="0" borderId="5" xfId="0" applyNumberFormat="1" applyFont="1" applyFill="1" applyBorder="1" applyAlignment="1">
      <alignment horizontal="left" vertical="center"/>
    </xf>
    <xf numFmtId="15" fontId="2" fillId="0" borderId="7" xfId="0" applyNumberFormat="1" applyFont="1" applyFill="1" applyBorder="1" applyAlignment="1">
      <alignment horizontal="left" vertical="center"/>
    </xf>
    <xf numFmtId="15" fontId="2" fillId="0" borderId="6" xfId="0" applyNumberFormat="1" applyFont="1" applyFill="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15" fontId="2" fillId="0" borderId="1" xfId="0" applyNumberFormat="1" applyFont="1" applyBorder="1" applyAlignment="1">
      <alignment horizontal="left" vertical="center"/>
    </xf>
    <xf numFmtId="44" fontId="2" fillId="3" borderId="5" xfId="3" applyFont="1" applyFill="1" applyBorder="1" applyAlignment="1">
      <alignment horizontal="center" vertical="center"/>
    </xf>
    <xf numFmtId="44" fontId="2" fillId="3" borderId="7" xfId="3" applyFont="1" applyFill="1" applyBorder="1" applyAlignment="1">
      <alignment horizontal="center" vertical="center"/>
    </xf>
    <xf numFmtId="44" fontId="2" fillId="3" borderId="6" xfId="3" applyFont="1" applyFill="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44" fontId="2" fillId="3" borderId="1" xfId="3"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15" fontId="2" fillId="0" borderId="1" xfId="0" applyNumberFormat="1" applyFont="1" applyFill="1" applyBorder="1" applyAlignment="1">
      <alignment horizontal="left" vertical="center"/>
    </xf>
    <xf numFmtId="44" fontId="2" fillId="0" borderId="5" xfId="3" applyFont="1" applyFill="1" applyBorder="1" applyAlignment="1">
      <alignment horizontal="center" vertical="center"/>
    </xf>
    <xf numFmtId="44" fontId="2" fillId="0" borderId="7" xfId="3" applyFont="1" applyFill="1" applyBorder="1" applyAlignment="1">
      <alignment horizontal="center" vertical="center"/>
    </xf>
    <xf numFmtId="44" fontId="2" fillId="0" borderId="6" xfId="3" applyFont="1" applyFill="1" applyBorder="1" applyAlignment="1">
      <alignment horizontal="center" vertical="center"/>
    </xf>
    <xf numFmtId="0" fontId="7" fillId="0" borderId="1" xfId="1" applyFill="1" applyBorder="1" applyAlignment="1">
      <alignment horizontal="left" vertical="center"/>
    </xf>
    <xf numFmtId="0" fontId="7" fillId="0" borderId="5" xfId="1" applyFill="1" applyBorder="1" applyAlignment="1">
      <alignment horizontal="left" vertical="center"/>
    </xf>
    <xf numFmtId="0" fontId="7" fillId="0" borderId="7" xfId="1" applyFill="1" applyBorder="1" applyAlignment="1">
      <alignment horizontal="left" vertical="center"/>
    </xf>
    <xf numFmtId="0" fontId="7" fillId="0" borderId="6" xfId="1" applyFill="1" applyBorder="1" applyAlignment="1">
      <alignment horizontal="left" vertical="center"/>
    </xf>
    <xf numFmtId="0" fontId="2" fillId="3" borderId="5" xfId="0" applyFont="1" applyFill="1" applyBorder="1" applyAlignment="1">
      <alignment horizontal="left" vertical="center"/>
    </xf>
    <xf numFmtId="0" fontId="2" fillId="3" borderId="7" xfId="0" applyFont="1" applyFill="1" applyBorder="1" applyAlignment="1">
      <alignment horizontal="left" vertical="center"/>
    </xf>
    <xf numFmtId="0" fontId="2" fillId="3"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6" xfId="0"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15" fontId="2" fillId="3" borderId="1" xfId="0" applyNumberFormat="1" applyFont="1" applyFill="1" applyBorder="1" applyAlignment="1">
      <alignment horizontal="left" vertical="center"/>
    </xf>
    <xf numFmtId="44" fontId="2" fillId="3" borderId="1" xfId="3" applyFont="1" applyFill="1" applyBorder="1" applyAlignment="1">
      <alignment horizontal="left" vertical="center"/>
    </xf>
    <xf numFmtId="0" fontId="2" fillId="3" borderId="5"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6" xfId="0" applyFont="1" applyFill="1" applyBorder="1" applyAlignment="1">
      <alignment horizontal="left" vertical="center" wrapText="1"/>
    </xf>
    <xf numFmtId="0" fontId="7" fillId="3" borderId="1" xfId="1" applyFill="1" applyBorder="1" applyAlignment="1">
      <alignment horizontal="left" vertical="center"/>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44" fontId="2" fillId="3" borderId="5" xfId="3" applyFont="1" applyFill="1" applyBorder="1" applyAlignment="1">
      <alignment horizontal="left" vertical="center" wrapText="1"/>
    </xf>
    <xf numFmtId="44" fontId="2" fillId="3" borderId="6" xfId="3" applyFont="1" applyFill="1" applyBorder="1" applyAlignment="1">
      <alignment horizontal="left" vertical="center" wrapText="1"/>
    </xf>
    <xf numFmtId="44" fontId="2" fillId="3" borderId="5" xfId="3" applyFont="1" applyFill="1" applyBorder="1" applyAlignment="1">
      <alignment horizontal="left" vertical="center"/>
    </xf>
    <xf numFmtId="44" fontId="2" fillId="3" borderId="6" xfId="3" applyFont="1" applyFill="1" applyBorder="1" applyAlignment="1">
      <alignment horizontal="left" vertical="center"/>
    </xf>
    <xf numFmtId="44" fontId="2" fillId="3" borderId="7" xfId="3" applyFont="1" applyFill="1" applyBorder="1" applyAlignment="1">
      <alignment horizontal="left" vertical="center"/>
    </xf>
    <xf numFmtId="15" fontId="2" fillId="3" borderId="1" xfId="0" applyNumberFormat="1" applyFont="1" applyFill="1" applyBorder="1" applyAlignment="1">
      <alignment horizontal="left" vertical="center" wrapText="1"/>
    </xf>
    <xf numFmtId="15" fontId="2" fillId="0" borderId="11" xfId="0" applyNumberFormat="1" applyFont="1" applyFill="1" applyBorder="1" applyAlignment="1">
      <alignment horizontal="left" vertical="center"/>
    </xf>
    <xf numFmtId="15" fontId="2" fillId="0" borderId="12" xfId="0" applyNumberFormat="1" applyFont="1" applyFill="1" applyBorder="1" applyAlignment="1">
      <alignment horizontal="left" vertical="center"/>
    </xf>
    <xf numFmtId="0" fontId="7" fillId="3" borderId="5" xfId="1" applyFill="1" applyBorder="1" applyAlignment="1">
      <alignment horizontal="left" vertical="center"/>
    </xf>
    <xf numFmtId="0" fontId="7" fillId="3" borderId="7" xfId="1" applyFill="1" applyBorder="1" applyAlignment="1">
      <alignment horizontal="left" vertical="center"/>
    </xf>
    <xf numFmtId="0" fontId="7" fillId="3" borderId="6" xfId="1" applyFill="1" applyBorder="1" applyAlignment="1">
      <alignment horizontal="left" vertical="center"/>
    </xf>
    <xf numFmtId="0" fontId="2" fillId="3" borderId="9" xfId="0" applyFont="1" applyFill="1" applyBorder="1" applyAlignment="1">
      <alignment horizontal="left" vertical="center"/>
    </xf>
    <xf numFmtId="0" fontId="2" fillId="3" borderId="12" xfId="0" applyFont="1" applyFill="1" applyBorder="1" applyAlignment="1">
      <alignment horizontal="left" vertical="center" wrapText="1"/>
    </xf>
    <xf numFmtId="15" fontId="2" fillId="0" borderId="5" xfId="0" applyNumberFormat="1" applyFont="1" applyFill="1" applyBorder="1" applyAlignment="1">
      <alignment horizontal="left" vertical="center" wrapText="1"/>
    </xf>
    <xf numFmtId="15" fontId="2" fillId="0" borderId="7" xfId="0" applyNumberFormat="1" applyFont="1" applyFill="1" applyBorder="1" applyAlignment="1">
      <alignment horizontal="left" vertical="center" wrapText="1"/>
    </xf>
    <xf numFmtId="15" fontId="2" fillId="0" borderId="6" xfId="0" applyNumberFormat="1"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2" fillId="0" borderId="6" xfId="0" applyFont="1" applyFill="1" applyBorder="1" applyAlignment="1">
      <alignment vertical="center" wrapText="1"/>
    </xf>
    <xf numFmtId="44" fontId="2" fillId="3" borderId="5" xfId="3" applyFont="1" applyFill="1" applyBorder="1" applyAlignment="1">
      <alignment horizontal="center" vertical="center" wrapText="1"/>
    </xf>
    <xf numFmtId="44" fontId="2" fillId="3" borderId="7" xfId="3" applyFont="1" applyFill="1" applyBorder="1" applyAlignment="1">
      <alignment horizontal="center" vertical="center" wrapText="1"/>
    </xf>
    <xf numFmtId="44" fontId="2" fillId="3" borderId="6" xfId="3" applyFont="1" applyFill="1" applyBorder="1" applyAlignment="1">
      <alignment horizontal="center" vertical="center" wrapText="1"/>
    </xf>
    <xf numFmtId="0" fontId="7" fillId="0" borderId="5" xfId="1" applyFill="1" applyBorder="1" applyAlignment="1">
      <alignment horizontal="left" vertical="center" wrapText="1"/>
    </xf>
    <xf numFmtId="0" fontId="7" fillId="0" borderId="7" xfId="1" applyFill="1" applyBorder="1" applyAlignment="1">
      <alignment horizontal="left" vertical="center" wrapText="1"/>
    </xf>
    <xf numFmtId="0" fontId="7" fillId="0" borderId="6" xfId="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44" fontId="2" fillId="0" borderId="5" xfId="3" applyFont="1" applyFill="1" applyBorder="1" applyAlignment="1">
      <alignment horizontal="center" vertical="center" wrapText="1"/>
    </xf>
    <xf numFmtId="44" fontId="2" fillId="0" borderId="7" xfId="3" applyFont="1" applyFill="1" applyBorder="1" applyAlignment="1">
      <alignment horizontal="center" vertical="center" wrapText="1"/>
    </xf>
    <xf numFmtId="44" fontId="2" fillId="0" borderId="6" xfId="3"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0" borderId="6" xfId="0" applyFont="1" applyFill="1" applyBorder="1" applyAlignment="1">
      <alignment vertical="center" wrapText="1"/>
    </xf>
    <xf numFmtId="15" fontId="6" fillId="0" borderId="5" xfId="0" applyNumberFormat="1" applyFont="1" applyFill="1" applyBorder="1" applyAlignment="1">
      <alignment horizontal="left" vertical="center" wrapText="1"/>
    </xf>
    <xf numFmtId="15" fontId="6" fillId="0" borderId="7" xfId="0" applyNumberFormat="1" applyFont="1" applyFill="1" applyBorder="1" applyAlignment="1">
      <alignment horizontal="left" vertical="center" wrapText="1"/>
    </xf>
    <xf numFmtId="15" fontId="6" fillId="0" borderId="6" xfId="0" applyNumberFormat="1" applyFont="1" applyFill="1" applyBorder="1" applyAlignment="1">
      <alignment horizontal="left" vertical="center" wrapText="1"/>
    </xf>
    <xf numFmtId="44" fontId="6" fillId="0" borderId="5" xfId="3" applyFont="1" applyFill="1" applyBorder="1" applyAlignment="1">
      <alignment horizontal="center" vertical="center" wrapText="1"/>
    </xf>
    <xf numFmtId="44" fontId="6" fillId="0" borderId="7" xfId="3" applyFont="1" applyFill="1" applyBorder="1" applyAlignment="1">
      <alignment horizontal="center" vertical="center" wrapText="1"/>
    </xf>
    <xf numFmtId="44" fontId="6" fillId="0" borderId="6" xfId="3"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44" fontId="5" fillId="2" borderId="1" xfId="3" applyFont="1" applyFill="1" applyBorder="1" applyAlignment="1">
      <alignment horizontal="center" vertical="center" wrapText="1"/>
    </xf>
    <xf numFmtId="15"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4" xfId="0" applyFont="1" applyFill="1" applyBorder="1" applyAlignment="1">
      <alignment horizontal="left" vertical="center" wrapText="1"/>
    </xf>
    <xf numFmtId="0" fontId="3" fillId="2" borderId="1" xfId="0" applyFont="1" applyFill="1" applyBorder="1" applyAlignment="1">
      <alignment horizontal="center" vertical="center" wrapText="1"/>
    </xf>
    <xf numFmtId="15" fontId="5" fillId="2" borderId="1"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5" fontId="5" fillId="2" borderId="5" xfId="0" applyNumberFormat="1" applyFont="1" applyFill="1" applyBorder="1" applyAlignment="1">
      <alignment horizontal="left" vertical="center" wrapText="1"/>
    </xf>
    <xf numFmtId="15" fontId="5" fillId="2" borderId="6" xfId="0" applyNumberFormat="1"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0" borderId="5" xfId="0" quotePrefix="1" applyFont="1" applyBorder="1" applyAlignment="1">
      <alignment horizontal="left" vertical="center" wrapText="1"/>
    </xf>
    <xf numFmtId="0" fontId="2" fillId="0" borderId="7" xfId="0" quotePrefix="1" applyFont="1" applyBorder="1" applyAlignment="1">
      <alignment horizontal="left" vertical="center" wrapText="1"/>
    </xf>
    <xf numFmtId="0" fontId="2" fillId="0" borderId="6" xfId="0" quotePrefix="1" applyFont="1" applyBorder="1" applyAlignment="1">
      <alignment horizontal="left"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44" fontId="2" fillId="3" borderId="8" xfId="3" applyFont="1" applyFill="1" applyBorder="1" applyAlignment="1">
      <alignment horizontal="center" vertical="center"/>
    </xf>
    <xf numFmtId="44" fontId="2" fillId="3" borderId="9" xfId="3" applyFont="1" applyFill="1" applyBorder="1" applyAlignment="1">
      <alignment horizontal="center" vertical="center"/>
    </xf>
    <xf numFmtId="44" fontId="2" fillId="3" borderId="10" xfId="3" applyFont="1" applyFill="1" applyBorder="1" applyAlignment="1">
      <alignment horizontal="center" vertical="center"/>
    </xf>
    <xf numFmtId="0" fontId="2" fillId="0" borderId="1" xfId="0" applyFont="1" applyBorder="1" applyAlignment="1">
      <alignment horizontal="center" vertical="center"/>
    </xf>
    <xf numFmtId="15" fontId="4" fillId="0" borderId="2" xfId="0" applyNumberFormat="1" applyFont="1" applyBorder="1" applyAlignment="1">
      <alignment horizontal="center" vertical="center"/>
    </xf>
    <xf numFmtId="15" fontId="4" fillId="0" borderId="4" xfId="0" applyNumberFormat="1" applyFont="1" applyBorder="1" applyAlignment="1">
      <alignment horizontal="center" vertical="center"/>
    </xf>
    <xf numFmtId="15" fontId="4" fillId="0" borderId="1" xfId="0" applyNumberFormat="1" applyFont="1" applyBorder="1" applyAlignment="1">
      <alignment horizontal="center" vertical="center"/>
    </xf>
    <xf numFmtId="15" fontId="4" fillId="3" borderId="2" xfId="0" applyNumberFormat="1" applyFont="1" applyFill="1" applyBorder="1" applyAlignment="1">
      <alignment horizontal="center" vertical="center"/>
    </xf>
    <xf numFmtId="15" fontId="4" fillId="3" borderId="4" xfId="0" applyNumberFormat="1" applyFont="1" applyFill="1" applyBorder="1" applyAlignment="1">
      <alignment horizontal="center" vertical="center"/>
    </xf>
    <xf numFmtId="15" fontId="2" fillId="3" borderId="5" xfId="0" applyNumberFormat="1" applyFont="1" applyFill="1" applyBorder="1" applyAlignment="1">
      <alignment horizontal="left" vertical="center" wrapText="1"/>
    </xf>
    <xf numFmtId="15" fontId="2" fillId="3" borderId="6" xfId="0" applyNumberFormat="1" applyFont="1" applyFill="1" applyBorder="1" applyAlignment="1">
      <alignment horizontal="left" vertical="center" wrapText="1"/>
    </xf>
    <xf numFmtId="15" fontId="2" fillId="3" borderId="7" xfId="0" applyNumberFormat="1" applyFont="1" applyFill="1" applyBorder="1" applyAlignment="1">
      <alignment horizontal="left" vertical="center" wrapText="1"/>
    </xf>
    <xf numFmtId="0" fontId="8" fillId="0" borderId="0" xfId="0" applyFont="1"/>
    <xf numFmtId="44" fontId="2" fillId="3" borderId="5" xfId="2" applyFont="1" applyFill="1" applyBorder="1" applyAlignment="1">
      <alignment horizontal="center" vertical="center"/>
    </xf>
    <xf numFmtId="44" fontId="2" fillId="3" borderId="7" xfId="2" applyFont="1" applyFill="1" applyBorder="1" applyAlignment="1">
      <alignment horizontal="center" vertical="center"/>
    </xf>
    <xf numFmtId="44" fontId="2" fillId="3" borderId="6" xfId="2" applyFont="1" applyFill="1" applyBorder="1" applyAlignment="1">
      <alignment horizontal="center" vertical="center"/>
    </xf>
    <xf numFmtId="44" fontId="2" fillId="0" borderId="5" xfId="2" applyFont="1" applyFill="1" applyBorder="1" applyAlignment="1">
      <alignment horizontal="center" vertical="center"/>
    </xf>
    <xf numFmtId="44" fontId="2" fillId="0" borderId="7" xfId="2" applyFont="1" applyFill="1" applyBorder="1" applyAlignment="1">
      <alignment horizontal="center" vertical="center"/>
    </xf>
    <xf numFmtId="44" fontId="2" fillId="0" borderId="6" xfId="2" applyFont="1" applyFill="1" applyBorder="1" applyAlignment="1">
      <alignment horizontal="center" vertical="center"/>
    </xf>
    <xf numFmtId="44" fontId="2" fillId="0" borderId="1" xfId="2" applyFont="1" applyFill="1" applyBorder="1" applyAlignment="1">
      <alignment horizontal="center" vertical="center" wrapText="1"/>
    </xf>
    <xf numFmtId="44" fontId="2" fillId="0" borderId="5" xfId="2" applyFont="1" applyFill="1" applyBorder="1" applyAlignment="1">
      <alignment horizontal="center" vertical="center" wrapText="1"/>
    </xf>
    <xf numFmtId="44" fontId="2" fillId="0" borderId="7" xfId="2" applyFont="1" applyFill="1" applyBorder="1" applyAlignment="1">
      <alignment horizontal="center" vertical="center" wrapText="1"/>
    </xf>
    <xf numFmtId="44" fontId="2" fillId="0" borderId="6" xfId="2" applyFont="1" applyFill="1" applyBorder="1" applyAlignment="1">
      <alignment horizontal="center" vertical="center" wrapText="1"/>
    </xf>
    <xf numFmtId="44" fontId="2" fillId="0" borderId="1" xfId="2" applyFont="1" applyFill="1" applyBorder="1" applyAlignment="1">
      <alignment horizontal="center" vertical="center"/>
    </xf>
    <xf numFmtId="15" fontId="2" fillId="0" borderId="5" xfId="0" applyNumberFormat="1" applyFont="1" applyFill="1" applyBorder="1" applyAlignment="1">
      <alignment horizontal="center" vertical="center"/>
    </xf>
    <xf numFmtId="15" fontId="2" fillId="0" borderId="7" xfId="0" applyNumberFormat="1" applyFont="1" applyFill="1" applyBorder="1" applyAlignment="1">
      <alignment horizontal="center" vertical="center"/>
    </xf>
    <xf numFmtId="15" fontId="2" fillId="0" borderId="6" xfId="0" applyNumberFormat="1" applyFont="1" applyFill="1" applyBorder="1" applyAlignment="1">
      <alignment horizontal="center" vertical="center"/>
    </xf>
    <xf numFmtId="44" fontId="2" fillId="0" borderId="1" xfId="3" applyFont="1" applyFill="1" applyBorder="1" applyAlignment="1">
      <alignment horizontal="center" vertical="center"/>
    </xf>
  </cellXfs>
  <cellStyles count="4">
    <cellStyle name="Hipervínculo" xfId="1" builtinId="8"/>
    <cellStyle name="Moneda" xfId="3" builtinId="4"/>
    <cellStyle name="Moneda 2" xfId="2" xr:uid="{00000000-0005-0000-0000-000002000000}"/>
    <cellStyle name="Normal" xfId="0" builtinId="0"/>
  </cellStyles>
  <dxfs count="0"/>
  <tableStyles count="0" defaultTableStyle="TableStyleMedium2" defaultPivotStyle="PivotStyleLight16"/>
  <colors>
    <mruColors>
      <color rgb="FF996633"/>
      <color rgb="FFAD73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50800</xdr:rowOff>
    </xdr:from>
    <xdr:to>
      <xdr:col>2</xdr:col>
      <xdr:colOff>620047</xdr:colOff>
      <xdr:row>6</xdr:row>
      <xdr:rowOff>42860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50800"/>
          <a:ext cx="4419600" cy="1151037"/>
        </a:xfrm>
        <a:prstGeom prst="rect">
          <a:avLst/>
        </a:prstGeom>
      </xdr:spPr>
    </xdr:pic>
    <xdr:clientData/>
  </xdr:twoCellAnchor>
  <xdr:twoCellAnchor>
    <xdr:from>
      <xdr:col>0</xdr:col>
      <xdr:colOff>460882</xdr:colOff>
      <xdr:row>449</xdr:row>
      <xdr:rowOff>46088</xdr:rowOff>
    </xdr:from>
    <xdr:to>
      <xdr:col>4</xdr:col>
      <xdr:colOff>353339</xdr:colOff>
      <xdr:row>449</xdr:row>
      <xdr:rowOff>230443</xdr:rowOff>
    </xdr:to>
    <xdr:sp macro="" textlink="">
      <xdr:nvSpPr>
        <xdr:cNvPr id="5" name="Rectángulo 6">
          <a:extLst>
            <a:ext uri="{FF2B5EF4-FFF2-40B4-BE49-F238E27FC236}">
              <a16:creationId xmlns:a16="http://schemas.microsoft.com/office/drawing/2014/main" id="{00000000-0008-0000-0000-000005000000}"/>
            </a:ext>
          </a:extLst>
        </xdr:cNvPr>
        <xdr:cNvSpPr/>
      </xdr:nvSpPr>
      <xdr:spPr bwMode="auto">
        <a:xfrm rot="10800000" flipV="1">
          <a:off x="460882" y="137390443"/>
          <a:ext cx="5822538" cy="18435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MX" sz="1200" b="1">
            <a:latin typeface="Century Gothic" panose="020B0502020202020204" pitchFamily="34" charset="0"/>
          </a:endParaRPr>
        </a:p>
      </xdr:txBody>
    </xdr:sp>
    <xdr:clientData/>
  </xdr:twoCellAnchor>
  <xdr:twoCellAnchor>
    <xdr:from>
      <xdr:col>0</xdr:col>
      <xdr:colOff>107536</xdr:colOff>
      <xdr:row>623</xdr:row>
      <xdr:rowOff>76815</xdr:rowOff>
    </xdr:from>
    <xdr:to>
      <xdr:col>3</xdr:col>
      <xdr:colOff>814227</xdr:colOff>
      <xdr:row>626</xdr:row>
      <xdr:rowOff>184355</xdr:rowOff>
    </xdr:to>
    <xdr:sp macro="" textlink="">
      <xdr:nvSpPr>
        <xdr:cNvPr id="6" name="Rectángulo 5">
          <a:extLst>
            <a:ext uri="{FF2B5EF4-FFF2-40B4-BE49-F238E27FC236}">
              <a16:creationId xmlns:a16="http://schemas.microsoft.com/office/drawing/2014/main" id="{81A651B5-A680-492A-AFF8-56591D6500DB}"/>
            </a:ext>
          </a:extLst>
        </xdr:cNvPr>
        <xdr:cNvSpPr/>
      </xdr:nvSpPr>
      <xdr:spPr bwMode="auto">
        <a:xfrm rot="10800000" flipV="1">
          <a:off x="107536" y="153475404"/>
          <a:ext cx="5822538" cy="604991"/>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200" b="1">
              <a:latin typeface="Century Gothic" panose="020B0502020202020204" pitchFamily="34" charset="0"/>
            </a:rPr>
            <a:t>844-411-9500 </a:t>
          </a:r>
        </a:p>
        <a:p>
          <a:r>
            <a:rPr lang="es-MX" sz="1200" b="1">
              <a:latin typeface="Century Gothic" panose="020B0502020202020204" pitchFamily="34" charset="0"/>
            </a:rPr>
            <a:t>Castelar y General Cepeda s/n</a:t>
          </a:r>
        </a:p>
        <a:p>
          <a:r>
            <a:rPr lang="es-MX" sz="1200" b="1">
              <a:latin typeface="Century Gothic" panose="020B0502020202020204" pitchFamily="34" charset="0"/>
            </a:rPr>
            <a:t>Zona Centro</a:t>
          </a:r>
        </a:p>
        <a:p>
          <a:r>
            <a:rPr lang="es-MX" sz="1200" b="1">
              <a:latin typeface="Century Gothic" panose="020B0502020202020204" pitchFamily="34" charset="0"/>
            </a:rPr>
            <a:t>Saltillo, Coahuila c.p. 25000</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pranet.hacienda.gob.mx/" TargetMode="External"/><Relationship Id="rId21" Type="http://schemas.openxmlformats.org/officeDocument/2006/relationships/hyperlink" Target="https://compranet.hacienda.gob.mx/" TargetMode="External"/><Relationship Id="rId42" Type="http://schemas.openxmlformats.org/officeDocument/2006/relationships/hyperlink" Target="https://compranet.hacienda.gob.mx/" TargetMode="External"/><Relationship Id="rId63" Type="http://schemas.openxmlformats.org/officeDocument/2006/relationships/hyperlink" Target="https://compranet.hacienda.gob.mx/" TargetMode="External"/><Relationship Id="rId84" Type="http://schemas.openxmlformats.org/officeDocument/2006/relationships/hyperlink" Target="https://compranet.hacienda.gob.mx/" TargetMode="External"/><Relationship Id="rId138" Type="http://schemas.openxmlformats.org/officeDocument/2006/relationships/hyperlink" Target="https://compranet.hacienda.gob.mx/" TargetMode="External"/><Relationship Id="rId159" Type="http://schemas.openxmlformats.org/officeDocument/2006/relationships/hyperlink" Target="https://compranet.hacienda.gob.mx/" TargetMode="External"/><Relationship Id="rId170" Type="http://schemas.openxmlformats.org/officeDocument/2006/relationships/hyperlink" Target="https://compranet.hacienda.gob.mx/" TargetMode="External"/><Relationship Id="rId191" Type="http://schemas.openxmlformats.org/officeDocument/2006/relationships/hyperlink" Target="https://compranet.hacienda.gob.mx/" TargetMode="External"/><Relationship Id="rId205" Type="http://schemas.openxmlformats.org/officeDocument/2006/relationships/hyperlink" Target="https://compranet.hacienda.gob.mx/" TargetMode="External"/><Relationship Id="rId226" Type="http://schemas.openxmlformats.org/officeDocument/2006/relationships/hyperlink" Target="https://compranet.hacienda.gob.mx/" TargetMode="External"/><Relationship Id="rId107" Type="http://schemas.openxmlformats.org/officeDocument/2006/relationships/hyperlink" Target="https://compranet.hacienda.gob.mx/" TargetMode="External"/><Relationship Id="rId11" Type="http://schemas.openxmlformats.org/officeDocument/2006/relationships/hyperlink" Target="https://compranet.hacienda.gob.mx/" TargetMode="External"/><Relationship Id="rId32" Type="http://schemas.openxmlformats.org/officeDocument/2006/relationships/hyperlink" Target="https://compranet.hacienda.gob.mx/" TargetMode="External"/><Relationship Id="rId53" Type="http://schemas.openxmlformats.org/officeDocument/2006/relationships/hyperlink" Target="https://compranet.hacienda.gob.mx/" TargetMode="External"/><Relationship Id="rId74" Type="http://schemas.openxmlformats.org/officeDocument/2006/relationships/hyperlink" Target="https://compranet.hacienda.gob.mx/" TargetMode="External"/><Relationship Id="rId128" Type="http://schemas.openxmlformats.org/officeDocument/2006/relationships/hyperlink" Target="https://compranet.hacienda.gob.mx/" TargetMode="External"/><Relationship Id="rId149" Type="http://schemas.openxmlformats.org/officeDocument/2006/relationships/hyperlink" Target="https://compranet.hacienda.gob.mx/" TargetMode="External"/><Relationship Id="rId5" Type="http://schemas.openxmlformats.org/officeDocument/2006/relationships/hyperlink" Target="https://compranet.hacienda.gob.mx/" TargetMode="External"/><Relationship Id="rId95" Type="http://schemas.openxmlformats.org/officeDocument/2006/relationships/hyperlink" Target="https://compranet.hacienda.gob.mx/" TargetMode="External"/><Relationship Id="rId160" Type="http://schemas.openxmlformats.org/officeDocument/2006/relationships/hyperlink" Target="https://compranet.hacienda.gob.mx/" TargetMode="External"/><Relationship Id="rId181" Type="http://schemas.openxmlformats.org/officeDocument/2006/relationships/hyperlink" Target="https://compranet.hacienda.gob.mx/" TargetMode="External"/><Relationship Id="rId216" Type="http://schemas.openxmlformats.org/officeDocument/2006/relationships/hyperlink" Target="https://compranet.hacienda.gob.mx/" TargetMode="External"/><Relationship Id="rId237" Type="http://schemas.openxmlformats.org/officeDocument/2006/relationships/hyperlink" Target="https://compranet.hacienda.gob.mx/" TargetMode="External"/><Relationship Id="rId22" Type="http://schemas.openxmlformats.org/officeDocument/2006/relationships/hyperlink" Target="https://compranet.hacienda.gob.mx/" TargetMode="External"/><Relationship Id="rId43" Type="http://schemas.openxmlformats.org/officeDocument/2006/relationships/hyperlink" Target="https://compranet.hacienda.gob.mx/" TargetMode="External"/><Relationship Id="rId64" Type="http://schemas.openxmlformats.org/officeDocument/2006/relationships/hyperlink" Target="https://compranet.hacienda.gob.mx/" TargetMode="External"/><Relationship Id="rId118" Type="http://schemas.openxmlformats.org/officeDocument/2006/relationships/hyperlink" Target="https://compranet.hacienda.gob.mx/" TargetMode="External"/><Relationship Id="rId139" Type="http://schemas.openxmlformats.org/officeDocument/2006/relationships/hyperlink" Target="https://compranet.hacienda.gob.mx/" TargetMode="External"/><Relationship Id="rId85" Type="http://schemas.openxmlformats.org/officeDocument/2006/relationships/hyperlink" Target="https://compranet.hacienda.gob.mx/" TargetMode="External"/><Relationship Id="rId150" Type="http://schemas.openxmlformats.org/officeDocument/2006/relationships/hyperlink" Target="https://compranet.hacienda.gob.mx/" TargetMode="External"/><Relationship Id="rId171" Type="http://schemas.openxmlformats.org/officeDocument/2006/relationships/hyperlink" Target="https://compranet.hacienda.gob.mx/" TargetMode="External"/><Relationship Id="rId192" Type="http://schemas.openxmlformats.org/officeDocument/2006/relationships/hyperlink" Target="https://compranet.hacienda.gob.mx/" TargetMode="External"/><Relationship Id="rId206" Type="http://schemas.openxmlformats.org/officeDocument/2006/relationships/hyperlink" Target="https://compranet.hacienda.gob.mx/" TargetMode="External"/><Relationship Id="rId227" Type="http://schemas.openxmlformats.org/officeDocument/2006/relationships/hyperlink" Target="https://compranet.hacienda.gob.mx/" TargetMode="External"/><Relationship Id="rId12" Type="http://schemas.openxmlformats.org/officeDocument/2006/relationships/hyperlink" Target="https://compranet.hacienda.gob.mx/" TargetMode="External"/><Relationship Id="rId33" Type="http://schemas.openxmlformats.org/officeDocument/2006/relationships/hyperlink" Target="https://compranet.hacienda.gob.mx/" TargetMode="External"/><Relationship Id="rId108" Type="http://schemas.openxmlformats.org/officeDocument/2006/relationships/hyperlink" Target="https://compranet.hacienda.gob.mx/" TargetMode="External"/><Relationship Id="rId129" Type="http://schemas.openxmlformats.org/officeDocument/2006/relationships/hyperlink" Target="https://compranet.hacienda.gob.mx/" TargetMode="External"/><Relationship Id="rId54" Type="http://schemas.openxmlformats.org/officeDocument/2006/relationships/hyperlink" Target="https://compranet.hacienda.gob.mx/" TargetMode="External"/><Relationship Id="rId75" Type="http://schemas.openxmlformats.org/officeDocument/2006/relationships/hyperlink" Target="https://compranet.hacienda.gob.mx/" TargetMode="External"/><Relationship Id="rId96" Type="http://schemas.openxmlformats.org/officeDocument/2006/relationships/hyperlink" Target="https://compranet.hacienda.gob.mx/" TargetMode="External"/><Relationship Id="rId140" Type="http://schemas.openxmlformats.org/officeDocument/2006/relationships/hyperlink" Target="https://compranet.hacienda.gob.mx/" TargetMode="External"/><Relationship Id="rId161" Type="http://schemas.openxmlformats.org/officeDocument/2006/relationships/hyperlink" Target="https://compranet.hacienda.gob.mx/" TargetMode="External"/><Relationship Id="rId182" Type="http://schemas.openxmlformats.org/officeDocument/2006/relationships/hyperlink" Target="https://compranet.hacienda.gob.mx/" TargetMode="External"/><Relationship Id="rId217" Type="http://schemas.openxmlformats.org/officeDocument/2006/relationships/hyperlink" Target="https://compranet.hacienda.gob.mx/" TargetMode="External"/><Relationship Id="rId6" Type="http://schemas.openxmlformats.org/officeDocument/2006/relationships/hyperlink" Target="https://compranet.hacienda.gob.mx/" TargetMode="External"/><Relationship Id="rId238" Type="http://schemas.openxmlformats.org/officeDocument/2006/relationships/hyperlink" Target="https://compranet.hacienda.gob.mx/" TargetMode="External"/><Relationship Id="rId23" Type="http://schemas.openxmlformats.org/officeDocument/2006/relationships/hyperlink" Target="https://compranet.hacienda.gob.mx/" TargetMode="External"/><Relationship Id="rId119" Type="http://schemas.openxmlformats.org/officeDocument/2006/relationships/hyperlink" Target="https://compranet.hacienda.gob.mx/" TargetMode="External"/><Relationship Id="rId44" Type="http://schemas.openxmlformats.org/officeDocument/2006/relationships/hyperlink" Target="https://compranet.hacienda.gob.mx/" TargetMode="External"/><Relationship Id="rId65" Type="http://schemas.openxmlformats.org/officeDocument/2006/relationships/hyperlink" Target="https://compranet.hacienda.gob.mx/" TargetMode="External"/><Relationship Id="rId86" Type="http://schemas.openxmlformats.org/officeDocument/2006/relationships/hyperlink" Target="https://compranet.hacienda.gob.mx/" TargetMode="External"/><Relationship Id="rId130" Type="http://schemas.openxmlformats.org/officeDocument/2006/relationships/hyperlink" Target="https://compranet.hacienda.gob.mx/" TargetMode="External"/><Relationship Id="rId151" Type="http://schemas.openxmlformats.org/officeDocument/2006/relationships/hyperlink" Target="https://compranet.hacienda.gob.mx/" TargetMode="External"/><Relationship Id="rId172" Type="http://schemas.openxmlformats.org/officeDocument/2006/relationships/hyperlink" Target="https://compranet.hacienda.gob.mx/" TargetMode="External"/><Relationship Id="rId193" Type="http://schemas.openxmlformats.org/officeDocument/2006/relationships/hyperlink" Target="https://compranet.hacienda.gob.mx/" TargetMode="External"/><Relationship Id="rId207" Type="http://schemas.openxmlformats.org/officeDocument/2006/relationships/hyperlink" Target="https://compranet.hacienda.gob.mx/" TargetMode="External"/><Relationship Id="rId228" Type="http://schemas.openxmlformats.org/officeDocument/2006/relationships/hyperlink" Target="https://compranet.hacienda.gob.mx/" TargetMode="External"/><Relationship Id="rId13" Type="http://schemas.openxmlformats.org/officeDocument/2006/relationships/hyperlink" Target="https://compranet.hacienda.gob.mx/" TargetMode="External"/><Relationship Id="rId109" Type="http://schemas.openxmlformats.org/officeDocument/2006/relationships/hyperlink" Target="https://compranet.hacienda.gob.mx/" TargetMode="External"/><Relationship Id="rId34" Type="http://schemas.openxmlformats.org/officeDocument/2006/relationships/hyperlink" Target="https://compranet.hacienda.gob.mx/" TargetMode="External"/><Relationship Id="rId55" Type="http://schemas.openxmlformats.org/officeDocument/2006/relationships/hyperlink" Target="https://compranet.hacienda.gob.mx/" TargetMode="External"/><Relationship Id="rId76" Type="http://schemas.openxmlformats.org/officeDocument/2006/relationships/hyperlink" Target="https://compranet.hacienda.gob.mx/" TargetMode="External"/><Relationship Id="rId97" Type="http://schemas.openxmlformats.org/officeDocument/2006/relationships/hyperlink" Target="https://compranet.hacienda.gob.mx/" TargetMode="External"/><Relationship Id="rId120" Type="http://schemas.openxmlformats.org/officeDocument/2006/relationships/hyperlink" Target="https://compranet.hacienda.gob.mx/" TargetMode="External"/><Relationship Id="rId141" Type="http://schemas.openxmlformats.org/officeDocument/2006/relationships/hyperlink" Target="https://compranet.hacienda.gob.mx/" TargetMode="External"/><Relationship Id="rId7" Type="http://schemas.openxmlformats.org/officeDocument/2006/relationships/hyperlink" Target="https://compranet.hacienda.gob.mx/" TargetMode="External"/><Relationship Id="rId162" Type="http://schemas.openxmlformats.org/officeDocument/2006/relationships/hyperlink" Target="https://compranet.hacienda.gob.mx/" TargetMode="External"/><Relationship Id="rId183" Type="http://schemas.openxmlformats.org/officeDocument/2006/relationships/hyperlink" Target="https://compranet.hacienda.gob.mx/" TargetMode="External"/><Relationship Id="rId218" Type="http://schemas.openxmlformats.org/officeDocument/2006/relationships/hyperlink" Target="https://compranet.hacienda.gob.mx/" TargetMode="External"/><Relationship Id="rId239" Type="http://schemas.openxmlformats.org/officeDocument/2006/relationships/hyperlink" Target="https://compranet.hacienda.gob.mx/" TargetMode="External"/><Relationship Id="rId24" Type="http://schemas.openxmlformats.org/officeDocument/2006/relationships/hyperlink" Target="https://compranet.hacienda.gob.mx/" TargetMode="External"/><Relationship Id="rId45" Type="http://schemas.openxmlformats.org/officeDocument/2006/relationships/hyperlink" Target="https://compranet.hacienda.gob.mx/" TargetMode="External"/><Relationship Id="rId66" Type="http://schemas.openxmlformats.org/officeDocument/2006/relationships/hyperlink" Target="https://compranet.hacienda.gob.mx/" TargetMode="External"/><Relationship Id="rId87" Type="http://schemas.openxmlformats.org/officeDocument/2006/relationships/hyperlink" Target="https://compranet.hacienda.gob.mx/" TargetMode="External"/><Relationship Id="rId110" Type="http://schemas.openxmlformats.org/officeDocument/2006/relationships/hyperlink" Target="https://compranet.hacienda.gob.mx/" TargetMode="External"/><Relationship Id="rId131" Type="http://schemas.openxmlformats.org/officeDocument/2006/relationships/hyperlink" Target="https://compranet.hacienda.gob.mx/" TargetMode="External"/><Relationship Id="rId152" Type="http://schemas.openxmlformats.org/officeDocument/2006/relationships/hyperlink" Target="https://compranet.hacienda.gob.mx/" TargetMode="External"/><Relationship Id="rId173" Type="http://schemas.openxmlformats.org/officeDocument/2006/relationships/hyperlink" Target="https://compranet.hacienda.gob.mx/" TargetMode="External"/><Relationship Id="rId194" Type="http://schemas.openxmlformats.org/officeDocument/2006/relationships/hyperlink" Target="https://compranet.hacienda.gob.mx/" TargetMode="External"/><Relationship Id="rId208" Type="http://schemas.openxmlformats.org/officeDocument/2006/relationships/hyperlink" Target="https://compranet.hacienda.gob.mx/" TargetMode="External"/><Relationship Id="rId229" Type="http://schemas.openxmlformats.org/officeDocument/2006/relationships/hyperlink" Target="https://compranet.hacienda.gob.mx/" TargetMode="External"/><Relationship Id="rId240" Type="http://schemas.openxmlformats.org/officeDocument/2006/relationships/hyperlink" Target="https://compranet.hacienda.gob.mx/" TargetMode="External"/><Relationship Id="rId14" Type="http://schemas.openxmlformats.org/officeDocument/2006/relationships/hyperlink" Target="https://compranet.hacienda.gob.mx/" TargetMode="External"/><Relationship Id="rId35" Type="http://schemas.openxmlformats.org/officeDocument/2006/relationships/hyperlink" Target="https://compranet.hacienda.gob.mx/" TargetMode="External"/><Relationship Id="rId56" Type="http://schemas.openxmlformats.org/officeDocument/2006/relationships/hyperlink" Target="https://compranet.hacienda.gob.mx/" TargetMode="External"/><Relationship Id="rId77" Type="http://schemas.openxmlformats.org/officeDocument/2006/relationships/hyperlink" Target="https://compranet.hacienda.gob.mx/" TargetMode="External"/><Relationship Id="rId100" Type="http://schemas.openxmlformats.org/officeDocument/2006/relationships/hyperlink" Target="https://compranet.hacienda.gob.mx/" TargetMode="External"/><Relationship Id="rId8" Type="http://schemas.openxmlformats.org/officeDocument/2006/relationships/hyperlink" Target="https://compranet.hacienda.gob.mx/" TargetMode="External"/><Relationship Id="rId98" Type="http://schemas.openxmlformats.org/officeDocument/2006/relationships/hyperlink" Target="https://compranet.hacienda.gob.mx/" TargetMode="External"/><Relationship Id="rId121" Type="http://schemas.openxmlformats.org/officeDocument/2006/relationships/hyperlink" Target="https://compranet.hacienda.gob.mx/" TargetMode="External"/><Relationship Id="rId142" Type="http://schemas.openxmlformats.org/officeDocument/2006/relationships/hyperlink" Target="https://compranet.hacienda.gob.mx/" TargetMode="External"/><Relationship Id="rId163" Type="http://schemas.openxmlformats.org/officeDocument/2006/relationships/hyperlink" Target="https://compranet.hacienda.gob.mx/" TargetMode="External"/><Relationship Id="rId184" Type="http://schemas.openxmlformats.org/officeDocument/2006/relationships/hyperlink" Target="https://compranet.hacienda.gob.mx/" TargetMode="External"/><Relationship Id="rId219" Type="http://schemas.openxmlformats.org/officeDocument/2006/relationships/hyperlink" Target="https://compranet.hacienda.gob.mx/" TargetMode="External"/><Relationship Id="rId230" Type="http://schemas.openxmlformats.org/officeDocument/2006/relationships/hyperlink" Target="https://compranet.hacienda.gob.mx/" TargetMode="External"/><Relationship Id="rId25" Type="http://schemas.openxmlformats.org/officeDocument/2006/relationships/hyperlink" Target="https://compranet.hacienda.gob.mx/" TargetMode="External"/><Relationship Id="rId46" Type="http://schemas.openxmlformats.org/officeDocument/2006/relationships/hyperlink" Target="https://compranet.hacienda.gob.mx/" TargetMode="External"/><Relationship Id="rId67" Type="http://schemas.openxmlformats.org/officeDocument/2006/relationships/hyperlink" Target="https://compranet.hacienda.gob.mx/" TargetMode="External"/><Relationship Id="rId88" Type="http://schemas.openxmlformats.org/officeDocument/2006/relationships/hyperlink" Target="https://compranet.hacienda.gob.mx/" TargetMode="External"/><Relationship Id="rId111" Type="http://schemas.openxmlformats.org/officeDocument/2006/relationships/hyperlink" Target="https://compranet.hacienda.gob.mx/" TargetMode="External"/><Relationship Id="rId132" Type="http://schemas.openxmlformats.org/officeDocument/2006/relationships/hyperlink" Target="https://compranet.hacienda.gob.mx/" TargetMode="External"/><Relationship Id="rId153" Type="http://schemas.openxmlformats.org/officeDocument/2006/relationships/hyperlink" Target="https://compranet.hacienda.gob.mx/" TargetMode="External"/><Relationship Id="rId174" Type="http://schemas.openxmlformats.org/officeDocument/2006/relationships/hyperlink" Target="https://compranet.hacienda.gob.mx/" TargetMode="External"/><Relationship Id="rId195" Type="http://schemas.openxmlformats.org/officeDocument/2006/relationships/hyperlink" Target="https://compranet.hacienda.gob.mx/" TargetMode="External"/><Relationship Id="rId209" Type="http://schemas.openxmlformats.org/officeDocument/2006/relationships/hyperlink" Target="https://compranet.hacienda.gob.mx/" TargetMode="External"/><Relationship Id="rId220" Type="http://schemas.openxmlformats.org/officeDocument/2006/relationships/hyperlink" Target="https://compranet.hacienda.gob.mx/" TargetMode="External"/><Relationship Id="rId241" Type="http://schemas.openxmlformats.org/officeDocument/2006/relationships/printerSettings" Target="../printerSettings/printerSettings1.bin"/><Relationship Id="rId15" Type="http://schemas.openxmlformats.org/officeDocument/2006/relationships/hyperlink" Target="https://compranet.hacienda.gob.mx/" TargetMode="External"/><Relationship Id="rId36" Type="http://schemas.openxmlformats.org/officeDocument/2006/relationships/hyperlink" Target="https://compranet.hacienda.gob.mx/" TargetMode="External"/><Relationship Id="rId57" Type="http://schemas.openxmlformats.org/officeDocument/2006/relationships/hyperlink" Target="https://compranet.hacienda.gob.mx/" TargetMode="External"/><Relationship Id="rId106" Type="http://schemas.openxmlformats.org/officeDocument/2006/relationships/hyperlink" Target="https://compranet.hacienda.gob.mx/" TargetMode="External"/><Relationship Id="rId127" Type="http://schemas.openxmlformats.org/officeDocument/2006/relationships/hyperlink" Target="https://compranet.hacienda.gob.mx/" TargetMode="External"/><Relationship Id="rId10" Type="http://schemas.openxmlformats.org/officeDocument/2006/relationships/hyperlink" Target="https://compranet.hacienda.gob.mx/" TargetMode="External"/><Relationship Id="rId31" Type="http://schemas.openxmlformats.org/officeDocument/2006/relationships/hyperlink" Target="https://compranet.hacienda.gob.mx/" TargetMode="External"/><Relationship Id="rId52" Type="http://schemas.openxmlformats.org/officeDocument/2006/relationships/hyperlink" Target="https://compranet.hacienda.gob.mx/" TargetMode="External"/><Relationship Id="rId73" Type="http://schemas.openxmlformats.org/officeDocument/2006/relationships/hyperlink" Target="https://compranet.hacienda.gob.mx/" TargetMode="External"/><Relationship Id="rId78" Type="http://schemas.openxmlformats.org/officeDocument/2006/relationships/hyperlink" Target="https://compranet.hacienda.gob.mx/" TargetMode="External"/><Relationship Id="rId94" Type="http://schemas.openxmlformats.org/officeDocument/2006/relationships/hyperlink" Target="https://compranet.hacienda.gob.mx/" TargetMode="External"/><Relationship Id="rId99" Type="http://schemas.openxmlformats.org/officeDocument/2006/relationships/hyperlink" Target="https://compranet.hacienda.gob.mx/" TargetMode="External"/><Relationship Id="rId101" Type="http://schemas.openxmlformats.org/officeDocument/2006/relationships/hyperlink" Target="https://compranet.hacienda.gob.mx/" TargetMode="External"/><Relationship Id="rId122" Type="http://schemas.openxmlformats.org/officeDocument/2006/relationships/hyperlink" Target="https://compranet.hacienda.gob.mx/" TargetMode="External"/><Relationship Id="rId143" Type="http://schemas.openxmlformats.org/officeDocument/2006/relationships/hyperlink" Target="https://compranet.hacienda.gob.mx/" TargetMode="External"/><Relationship Id="rId148" Type="http://schemas.openxmlformats.org/officeDocument/2006/relationships/hyperlink" Target="https://compranet.hacienda.gob.mx/" TargetMode="External"/><Relationship Id="rId164" Type="http://schemas.openxmlformats.org/officeDocument/2006/relationships/hyperlink" Target="https://compranet.hacienda.gob.mx/" TargetMode="External"/><Relationship Id="rId169" Type="http://schemas.openxmlformats.org/officeDocument/2006/relationships/hyperlink" Target="https://compranet.hacienda.gob.mx/" TargetMode="External"/><Relationship Id="rId185" Type="http://schemas.openxmlformats.org/officeDocument/2006/relationships/hyperlink" Target="https://compranet.hacienda.gob.mx/" TargetMode="External"/><Relationship Id="rId4" Type="http://schemas.openxmlformats.org/officeDocument/2006/relationships/hyperlink" Target="https://compranet.hacienda.gob.mx/" TargetMode="External"/><Relationship Id="rId9" Type="http://schemas.openxmlformats.org/officeDocument/2006/relationships/hyperlink" Target="https://compranet.hacienda.gob.mx/" TargetMode="External"/><Relationship Id="rId180" Type="http://schemas.openxmlformats.org/officeDocument/2006/relationships/hyperlink" Target="https://compranet.hacienda.gob.mx/" TargetMode="External"/><Relationship Id="rId210" Type="http://schemas.openxmlformats.org/officeDocument/2006/relationships/hyperlink" Target="https://compranet.hacienda.gob.mx/" TargetMode="External"/><Relationship Id="rId215" Type="http://schemas.openxmlformats.org/officeDocument/2006/relationships/hyperlink" Target="https://compranet.hacienda.gob.mx/" TargetMode="External"/><Relationship Id="rId236" Type="http://schemas.openxmlformats.org/officeDocument/2006/relationships/hyperlink" Target="https://compranet.hacienda.gob.mx/" TargetMode="External"/><Relationship Id="rId26" Type="http://schemas.openxmlformats.org/officeDocument/2006/relationships/hyperlink" Target="https://compranet.hacienda.gob.mx/" TargetMode="External"/><Relationship Id="rId231" Type="http://schemas.openxmlformats.org/officeDocument/2006/relationships/hyperlink" Target="https://compranet.hacienda.gob.mx/" TargetMode="External"/><Relationship Id="rId47" Type="http://schemas.openxmlformats.org/officeDocument/2006/relationships/hyperlink" Target="https://compranet.hacienda.gob.mx/" TargetMode="External"/><Relationship Id="rId68" Type="http://schemas.openxmlformats.org/officeDocument/2006/relationships/hyperlink" Target="https://compranet.hacienda.gob.mx/" TargetMode="External"/><Relationship Id="rId89" Type="http://schemas.openxmlformats.org/officeDocument/2006/relationships/hyperlink" Target="https://compranet.hacienda.gob.mx/" TargetMode="External"/><Relationship Id="rId112" Type="http://schemas.openxmlformats.org/officeDocument/2006/relationships/hyperlink" Target="https://compranet.hacienda.gob.mx/" TargetMode="External"/><Relationship Id="rId133" Type="http://schemas.openxmlformats.org/officeDocument/2006/relationships/hyperlink" Target="https://compranet.hacienda.gob.mx/" TargetMode="External"/><Relationship Id="rId154" Type="http://schemas.openxmlformats.org/officeDocument/2006/relationships/hyperlink" Target="https://compranet.hacienda.gob.mx/" TargetMode="External"/><Relationship Id="rId175" Type="http://schemas.openxmlformats.org/officeDocument/2006/relationships/hyperlink" Target="https://compranet.hacienda.gob.mx/" TargetMode="External"/><Relationship Id="rId196" Type="http://schemas.openxmlformats.org/officeDocument/2006/relationships/hyperlink" Target="https://compranet.hacienda.gob.mx/" TargetMode="External"/><Relationship Id="rId200" Type="http://schemas.openxmlformats.org/officeDocument/2006/relationships/hyperlink" Target="https://compranet.hacienda.gob.mx/" TargetMode="External"/><Relationship Id="rId16" Type="http://schemas.openxmlformats.org/officeDocument/2006/relationships/hyperlink" Target="https://compranet.hacienda.gob.mx/" TargetMode="External"/><Relationship Id="rId221" Type="http://schemas.openxmlformats.org/officeDocument/2006/relationships/hyperlink" Target="https://compranet.hacienda.gob.mx/" TargetMode="External"/><Relationship Id="rId242" Type="http://schemas.openxmlformats.org/officeDocument/2006/relationships/drawing" Target="../drawings/drawing1.xml"/><Relationship Id="rId37" Type="http://schemas.openxmlformats.org/officeDocument/2006/relationships/hyperlink" Target="https://compranet.hacienda.gob.mx/" TargetMode="External"/><Relationship Id="rId58" Type="http://schemas.openxmlformats.org/officeDocument/2006/relationships/hyperlink" Target="https://compranet.hacienda.gob.mx/" TargetMode="External"/><Relationship Id="rId79" Type="http://schemas.openxmlformats.org/officeDocument/2006/relationships/hyperlink" Target="https://compranet.hacienda.gob.mx/" TargetMode="External"/><Relationship Id="rId102" Type="http://schemas.openxmlformats.org/officeDocument/2006/relationships/hyperlink" Target="https://compranet.hacienda.gob.mx/" TargetMode="External"/><Relationship Id="rId123" Type="http://schemas.openxmlformats.org/officeDocument/2006/relationships/hyperlink" Target="https://compranet.hacienda.gob.mx/" TargetMode="External"/><Relationship Id="rId144" Type="http://schemas.openxmlformats.org/officeDocument/2006/relationships/hyperlink" Target="https://compranet.hacienda.gob.mx/" TargetMode="External"/><Relationship Id="rId90" Type="http://schemas.openxmlformats.org/officeDocument/2006/relationships/hyperlink" Target="https://compranet.hacienda.gob.mx/" TargetMode="External"/><Relationship Id="rId165" Type="http://schemas.openxmlformats.org/officeDocument/2006/relationships/hyperlink" Target="https://compranet.hacienda.gob.mx/" TargetMode="External"/><Relationship Id="rId186" Type="http://schemas.openxmlformats.org/officeDocument/2006/relationships/hyperlink" Target="https://compranet.hacienda.gob.mx/" TargetMode="External"/><Relationship Id="rId211" Type="http://schemas.openxmlformats.org/officeDocument/2006/relationships/hyperlink" Target="https://compranet.hacienda.gob.mx/" TargetMode="External"/><Relationship Id="rId232" Type="http://schemas.openxmlformats.org/officeDocument/2006/relationships/hyperlink" Target="https://compranet.hacienda.gob.mx/" TargetMode="External"/><Relationship Id="rId27" Type="http://schemas.openxmlformats.org/officeDocument/2006/relationships/hyperlink" Target="https://compranet.hacienda.gob.mx/" TargetMode="External"/><Relationship Id="rId48" Type="http://schemas.openxmlformats.org/officeDocument/2006/relationships/hyperlink" Target="https://compranet.hacienda.gob.mx/" TargetMode="External"/><Relationship Id="rId69" Type="http://schemas.openxmlformats.org/officeDocument/2006/relationships/hyperlink" Target="https://compranet.hacienda.gob.mx/" TargetMode="External"/><Relationship Id="rId113" Type="http://schemas.openxmlformats.org/officeDocument/2006/relationships/hyperlink" Target="https://compranet.hacienda.gob.mx/" TargetMode="External"/><Relationship Id="rId134" Type="http://schemas.openxmlformats.org/officeDocument/2006/relationships/hyperlink" Target="https://compranet.hacienda.gob.mx/" TargetMode="External"/><Relationship Id="rId80" Type="http://schemas.openxmlformats.org/officeDocument/2006/relationships/hyperlink" Target="https://compranet.hacienda.gob.mx/" TargetMode="External"/><Relationship Id="rId155" Type="http://schemas.openxmlformats.org/officeDocument/2006/relationships/hyperlink" Target="https://compranet.hacienda.gob.mx/" TargetMode="External"/><Relationship Id="rId176" Type="http://schemas.openxmlformats.org/officeDocument/2006/relationships/hyperlink" Target="https://compranet.hacienda.gob.mx/" TargetMode="External"/><Relationship Id="rId197" Type="http://schemas.openxmlformats.org/officeDocument/2006/relationships/hyperlink" Target="https://compranet.hacienda.gob.mx/" TargetMode="External"/><Relationship Id="rId201" Type="http://schemas.openxmlformats.org/officeDocument/2006/relationships/hyperlink" Target="https://compranet.hacienda.gob.mx/" TargetMode="External"/><Relationship Id="rId222" Type="http://schemas.openxmlformats.org/officeDocument/2006/relationships/hyperlink" Target="https://compranet.hacienda.gob.mx/" TargetMode="External"/><Relationship Id="rId17" Type="http://schemas.openxmlformats.org/officeDocument/2006/relationships/hyperlink" Target="https://compranet.hacienda.gob.mx/" TargetMode="External"/><Relationship Id="rId38" Type="http://schemas.openxmlformats.org/officeDocument/2006/relationships/hyperlink" Target="https://compranet.hacienda.gob.mx/" TargetMode="External"/><Relationship Id="rId59" Type="http://schemas.openxmlformats.org/officeDocument/2006/relationships/hyperlink" Target="https://compranet.hacienda.gob.mx/" TargetMode="External"/><Relationship Id="rId103" Type="http://schemas.openxmlformats.org/officeDocument/2006/relationships/hyperlink" Target="https://compranet.hacienda.gob.mx/" TargetMode="External"/><Relationship Id="rId124" Type="http://schemas.openxmlformats.org/officeDocument/2006/relationships/hyperlink" Target="https://compranet.hacienda.gob.mx/" TargetMode="External"/><Relationship Id="rId70" Type="http://schemas.openxmlformats.org/officeDocument/2006/relationships/hyperlink" Target="https://compranet.hacienda.gob.mx/" TargetMode="External"/><Relationship Id="rId91" Type="http://schemas.openxmlformats.org/officeDocument/2006/relationships/hyperlink" Target="https://compranet.hacienda.gob.mx/" TargetMode="External"/><Relationship Id="rId145" Type="http://schemas.openxmlformats.org/officeDocument/2006/relationships/hyperlink" Target="https://compranet.hacienda.gob.mx/" TargetMode="External"/><Relationship Id="rId166" Type="http://schemas.openxmlformats.org/officeDocument/2006/relationships/hyperlink" Target="https://compranet.hacienda.gob.mx/" TargetMode="External"/><Relationship Id="rId187" Type="http://schemas.openxmlformats.org/officeDocument/2006/relationships/hyperlink" Target="https://compranet.hacienda.gob.mx/" TargetMode="External"/><Relationship Id="rId1" Type="http://schemas.openxmlformats.org/officeDocument/2006/relationships/hyperlink" Target="https://compranet.hacienda.gob.mx/" TargetMode="External"/><Relationship Id="rId212" Type="http://schemas.openxmlformats.org/officeDocument/2006/relationships/hyperlink" Target="https://compranet.hacienda.gob.mx/" TargetMode="External"/><Relationship Id="rId233" Type="http://schemas.openxmlformats.org/officeDocument/2006/relationships/hyperlink" Target="https://compranet.hacienda.gob.mx/" TargetMode="External"/><Relationship Id="rId28" Type="http://schemas.openxmlformats.org/officeDocument/2006/relationships/hyperlink" Target="https://compranet.hacienda.gob.mx/" TargetMode="External"/><Relationship Id="rId49" Type="http://schemas.openxmlformats.org/officeDocument/2006/relationships/hyperlink" Target="https://compranet.hacienda.gob.mx/" TargetMode="External"/><Relationship Id="rId114" Type="http://schemas.openxmlformats.org/officeDocument/2006/relationships/hyperlink" Target="https://compranet.hacienda.gob.mx/" TargetMode="External"/><Relationship Id="rId60" Type="http://schemas.openxmlformats.org/officeDocument/2006/relationships/hyperlink" Target="https://compranet.hacienda.gob.mx/" TargetMode="External"/><Relationship Id="rId81" Type="http://schemas.openxmlformats.org/officeDocument/2006/relationships/hyperlink" Target="https://compranet.hacienda.gob.mx/" TargetMode="External"/><Relationship Id="rId135" Type="http://schemas.openxmlformats.org/officeDocument/2006/relationships/hyperlink" Target="https://compranet.hacienda.gob.mx/" TargetMode="External"/><Relationship Id="rId156" Type="http://schemas.openxmlformats.org/officeDocument/2006/relationships/hyperlink" Target="https://compranet.hacienda.gob.mx/" TargetMode="External"/><Relationship Id="rId177" Type="http://schemas.openxmlformats.org/officeDocument/2006/relationships/hyperlink" Target="https://compranet.hacienda.gob.mx/" TargetMode="External"/><Relationship Id="rId198" Type="http://schemas.openxmlformats.org/officeDocument/2006/relationships/hyperlink" Target="https://compranet.hacienda.gob.mx/" TargetMode="External"/><Relationship Id="rId202" Type="http://schemas.openxmlformats.org/officeDocument/2006/relationships/hyperlink" Target="https://compranet.hacienda.gob.mx/" TargetMode="External"/><Relationship Id="rId223" Type="http://schemas.openxmlformats.org/officeDocument/2006/relationships/hyperlink" Target="https://compranet.hacienda.gob.mx/" TargetMode="External"/><Relationship Id="rId18" Type="http://schemas.openxmlformats.org/officeDocument/2006/relationships/hyperlink" Target="https://compranet.hacienda.gob.mx/" TargetMode="External"/><Relationship Id="rId39" Type="http://schemas.openxmlformats.org/officeDocument/2006/relationships/hyperlink" Target="https://compranet.hacienda.gob.mx/" TargetMode="External"/><Relationship Id="rId50" Type="http://schemas.openxmlformats.org/officeDocument/2006/relationships/hyperlink" Target="https://compranet.hacienda.gob.mx/" TargetMode="External"/><Relationship Id="rId104" Type="http://schemas.openxmlformats.org/officeDocument/2006/relationships/hyperlink" Target="https://compranet.hacienda.gob.mx/" TargetMode="External"/><Relationship Id="rId125" Type="http://schemas.openxmlformats.org/officeDocument/2006/relationships/hyperlink" Target="https://compranet.hacienda.gob.mx/" TargetMode="External"/><Relationship Id="rId146" Type="http://schemas.openxmlformats.org/officeDocument/2006/relationships/hyperlink" Target="https://compranet.hacienda.gob.mx/" TargetMode="External"/><Relationship Id="rId167" Type="http://schemas.openxmlformats.org/officeDocument/2006/relationships/hyperlink" Target="https://compranet.hacienda.gob.mx/" TargetMode="External"/><Relationship Id="rId188" Type="http://schemas.openxmlformats.org/officeDocument/2006/relationships/hyperlink" Target="https://compranet.hacienda.gob.mx/" TargetMode="External"/><Relationship Id="rId71" Type="http://schemas.openxmlformats.org/officeDocument/2006/relationships/hyperlink" Target="https://compranet.hacienda.gob.mx/" TargetMode="External"/><Relationship Id="rId92" Type="http://schemas.openxmlformats.org/officeDocument/2006/relationships/hyperlink" Target="https://compranet.hacienda.gob.mx/" TargetMode="External"/><Relationship Id="rId213" Type="http://schemas.openxmlformats.org/officeDocument/2006/relationships/hyperlink" Target="https://compranet.hacienda.gob.mx/" TargetMode="External"/><Relationship Id="rId234" Type="http://schemas.openxmlformats.org/officeDocument/2006/relationships/hyperlink" Target="https://compranet.hacienda.gob.mx/" TargetMode="External"/><Relationship Id="rId2" Type="http://schemas.openxmlformats.org/officeDocument/2006/relationships/hyperlink" Target="https://compranet.hacienda.gob.mx/" TargetMode="External"/><Relationship Id="rId29" Type="http://schemas.openxmlformats.org/officeDocument/2006/relationships/hyperlink" Target="https://compranet.hacienda.gob.mx/" TargetMode="External"/><Relationship Id="rId40" Type="http://schemas.openxmlformats.org/officeDocument/2006/relationships/hyperlink" Target="https://compranet.hacienda.gob.mx/" TargetMode="External"/><Relationship Id="rId115" Type="http://schemas.openxmlformats.org/officeDocument/2006/relationships/hyperlink" Target="https://compranet.hacienda.gob.mx/" TargetMode="External"/><Relationship Id="rId136" Type="http://schemas.openxmlformats.org/officeDocument/2006/relationships/hyperlink" Target="https://compranet.hacienda.gob.mx/" TargetMode="External"/><Relationship Id="rId157" Type="http://schemas.openxmlformats.org/officeDocument/2006/relationships/hyperlink" Target="https://compranet.hacienda.gob.mx/" TargetMode="External"/><Relationship Id="rId178" Type="http://schemas.openxmlformats.org/officeDocument/2006/relationships/hyperlink" Target="https://compranet.hacienda.gob.mx/" TargetMode="External"/><Relationship Id="rId61" Type="http://schemas.openxmlformats.org/officeDocument/2006/relationships/hyperlink" Target="https://compranet.hacienda.gob.mx/" TargetMode="External"/><Relationship Id="rId82" Type="http://schemas.openxmlformats.org/officeDocument/2006/relationships/hyperlink" Target="https://compranet.hacienda.gob.mx/" TargetMode="External"/><Relationship Id="rId199" Type="http://schemas.openxmlformats.org/officeDocument/2006/relationships/hyperlink" Target="https://compranet.hacienda.gob.mx/" TargetMode="External"/><Relationship Id="rId203" Type="http://schemas.openxmlformats.org/officeDocument/2006/relationships/hyperlink" Target="https://compranet.hacienda.gob.mx/" TargetMode="External"/><Relationship Id="rId19" Type="http://schemas.openxmlformats.org/officeDocument/2006/relationships/hyperlink" Target="https://compranet.hacienda.gob.mx/" TargetMode="External"/><Relationship Id="rId224" Type="http://schemas.openxmlformats.org/officeDocument/2006/relationships/hyperlink" Target="https://compranet.hacienda.gob.mx/" TargetMode="External"/><Relationship Id="rId30" Type="http://schemas.openxmlformats.org/officeDocument/2006/relationships/hyperlink" Target="https://compranet.hacienda.gob.mx/" TargetMode="External"/><Relationship Id="rId105" Type="http://schemas.openxmlformats.org/officeDocument/2006/relationships/hyperlink" Target="https://compranet.hacienda.gob.mx/" TargetMode="External"/><Relationship Id="rId126" Type="http://schemas.openxmlformats.org/officeDocument/2006/relationships/hyperlink" Target="https://compranet.hacienda.gob.mx/" TargetMode="External"/><Relationship Id="rId147" Type="http://schemas.openxmlformats.org/officeDocument/2006/relationships/hyperlink" Target="https://compranet.hacienda.gob.mx/" TargetMode="External"/><Relationship Id="rId168" Type="http://schemas.openxmlformats.org/officeDocument/2006/relationships/hyperlink" Target="https://compranet.hacienda.gob.mx/" TargetMode="External"/><Relationship Id="rId51" Type="http://schemas.openxmlformats.org/officeDocument/2006/relationships/hyperlink" Target="https://compranet.hacienda.gob.mx/" TargetMode="External"/><Relationship Id="rId72" Type="http://schemas.openxmlformats.org/officeDocument/2006/relationships/hyperlink" Target="https://compranet.hacienda.gob.mx/" TargetMode="External"/><Relationship Id="rId93" Type="http://schemas.openxmlformats.org/officeDocument/2006/relationships/hyperlink" Target="https://compranet.hacienda.gob.mx/" TargetMode="External"/><Relationship Id="rId189" Type="http://schemas.openxmlformats.org/officeDocument/2006/relationships/hyperlink" Target="https://compranet.hacienda.gob.mx/" TargetMode="External"/><Relationship Id="rId3" Type="http://schemas.openxmlformats.org/officeDocument/2006/relationships/hyperlink" Target="https://compranet.hacienda.gob.mx/" TargetMode="External"/><Relationship Id="rId214" Type="http://schemas.openxmlformats.org/officeDocument/2006/relationships/hyperlink" Target="https://compranet.hacienda.gob.mx/" TargetMode="External"/><Relationship Id="rId235" Type="http://schemas.openxmlformats.org/officeDocument/2006/relationships/hyperlink" Target="https://compranet.hacienda.gob.mx/" TargetMode="External"/><Relationship Id="rId116" Type="http://schemas.openxmlformats.org/officeDocument/2006/relationships/hyperlink" Target="https://compranet.hacienda.gob.mx/" TargetMode="External"/><Relationship Id="rId137" Type="http://schemas.openxmlformats.org/officeDocument/2006/relationships/hyperlink" Target="https://compranet.hacienda.gob.mx/" TargetMode="External"/><Relationship Id="rId158" Type="http://schemas.openxmlformats.org/officeDocument/2006/relationships/hyperlink" Target="https://compranet.hacienda.gob.mx/" TargetMode="External"/><Relationship Id="rId20" Type="http://schemas.openxmlformats.org/officeDocument/2006/relationships/hyperlink" Target="https://compranet.hacienda.gob.mx/" TargetMode="External"/><Relationship Id="rId41" Type="http://schemas.openxmlformats.org/officeDocument/2006/relationships/hyperlink" Target="https://compranet.hacienda.gob.mx/" TargetMode="External"/><Relationship Id="rId62" Type="http://schemas.openxmlformats.org/officeDocument/2006/relationships/hyperlink" Target="https://compranet.hacienda.gob.mx/" TargetMode="External"/><Relationship Id="rId83" Type="http://schemas.openxmlformats.org/officeDocument/2006/relationships/hyperlink" Target="https://compranet.hacienda.gob.mx/" TargetMode="External"/><Relationship Id="rId179" Type="http://schemas.openxmlformats.org/officeDocument/2006/relationships/hyperlink" Target="https://compranet.hacienda.gob.mx/" TargetMode="External"/><Relationship Id="rId190" Type="http://schemas.openxmlformats.org/officeDocument/2006/relationships/hyperlink" Target="https://compranet.hacienda.gob.mx/" TargetMode="External"/><Relationship Id="rId204" Type="http://schemas.openxmlformats.org/officeDocument/2006/relationships/hyperlink" Target="https://compranet.hacienda.gob.mx/" TargetMode="External"/><Relationship Id="rId225" Type="http://schemas.openxmlformats.org/officeDocument/2006/relationships/hyperlink" Target="https://compranet.haciend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628"/>
  <sheetViews>
    <sheetView showGridLines="0" tabSelected="1" zoomScale="62" zoomScaleNormal="62" zoomScaleSheetLayoutView="40" workbookViewId="0">
      <pane ySplit="16" topLeftCell="A17" activePane="bottomLeft" state="frozen"/>
      <selection pane="bottomLeft" activeCell="I11" sqref="I11"/>
    </sheetView>
  </sheetViews>
  <sheetFormatPr baseColWidth="10" defaultColWidth="11.42578125" defaultRowHeight="13.5" x14ac:dyDescent="0.25"/>
  <cols>
    <col min="1" max="1" width="35.7109375" style="2" customWidth="1"/>
    <col min="2" max="2" width="21.5703125" style="2" customWidth="1"/>
    <col min="3" max="3" width="19.28515625" style="2" customWidth="1"/>
    <col min="4" max="4" width="12.28515625" style="2" customWidth="1"/>
    <col min="5" max="5" width="14.28515625" style="2" customWidth="1"/>
    <col min="6" max="6" width="35" style="2" customWidth="1"/>
    <col min="7" max="7" width="35.5703125" style="3" customWidth="1"/>
    <col min="8" max="8" width="23.42578125" style="13" customWidth="1"/>
    <col min="9" max="9" width="92.85546875" style="2" customWidth="1"/>
    <col min="10" max="10" width="17.42578125" style="2" customWidth="1"/>
    <col min="11" max="11" width="14.7109375" style="2" customWidth="1"/>
    <col min="12" max="12" width="25.5703125" style="2" customWidth="1"/>
    <col min="13" max="13" width="20.42578125" style="2" customWidth="1"/>
    <col min="14" max="14" width="27.7109375" style="2" bestFit="1" customWidth="1"/>
    <col min="15" max="15" width="28" style="2" customWidth="1"/>
    <col min="16" max="16" width="32.28515625" style="2" customWidth="1"/>
    <col min="17" max="17" width="20.85546875" style="13" customWidth="1"/>
    <col min="18" max="18" width="23.28515625" style="2" customWidth="1"/>
    <col min="19" max="19" width="23.140625" style="2" customWidth="1"/>
    <col min="20" max="21" width="20.85546875" style="2" customWidth="1"/>
    <col min="22" max="22" width="81.5703125" style="2" customWidth="1"/>
    <col min="23" max="23" width="24.85546875" style="2" customWidth="1"/>
    <col min="24" max="24" width="23.85546875" style="2" customWidth="1"/>
    <col min="25" max="25" width="18.85546875" style="2" customWidth="1"/>
    <col min="26" max="26" width="113.7109375" style="2" customWidth="1"/>
    <col min="27" max="27" width="35.7109375" style="2" customWidth="1"/>
    <col min="28" max="28" width="22.85546875" style="2" customWidth="1"/>
    <col min="29" max="29" width="20.7109375" style="2" customWidth="1"/>
    <col min="30" max="30" width="21.5703125" style="2" customWidth="1"/>
    <col min="31" max="31" width="68.7109375" style="2" customWidth="1"/>
    <col min="32" max="32" width="18.85546875" style="2" customWidth="1"/>
    <col min="33" max="33" width="19.5703125" style="2" customWidth="1"/>
    <col min="34" max="34" width="19.85546875" style="2" customWidth="1"/>
    <col min="35" max="35" width="70.5703125" style="2" customWidth="1"/>
    <col min="36" max="36" width="41.140625" style="2" customWidth="1"/>
    <col min="37" max="37" width="49.5703125" style="2" customWidth="1"/>
    <col min="38" max="38" width="33.28515625" style="2" customWidth="1"/>
    <col min="39" max="39" width="27" style="13" bestFit="1" customWidth="1"/>
    <col min="40" max="40" width="23.7109375" style="17" bestFit="1" customWidth="1"/>
    <col min="41" max="41" width="24.7109375" style="17" customWidth="1"/>
    <col min="42" max="42" width="30.7109375" style="2" customWidth="1"/>
    <col min="43" max="43" width="17.42578125" style="2" customWidth="1"/>
    <col min="44" max="44" width="18.7109375" style="2" customWidth="1"/>
    <col min="45" max="45" width="25.85546875" style="2" customWidth="1"/>
    <col min="46" max="46" width="93.140625" style="2" customWidth="1"/>
    <col min="47" max="47" width="25.5703125" style="13" customWidth="1"/>
    <col min="48" max="49" width="21.85546875" style="13" customWidth="1"/>
    <col min="50" max="50" width="22.42578125" style="2" customWidth="1"/>
    <col min="51" max="51" width="25.85546875" style="2" customWidth="1"/>
    <col min="52" max="52" width="29.42578125" style="2" customWidth="1"/>
    <col min="53" max="53" width="24.140625" style="2" customWidth="1"/>
    <col min="54" max="54" width="24.7109375" style="2" customWidth="1"/>
    <col min="55" max="55" width="26.28515625" style="2" customWidth="1"/>
    <col min="56" max="56" width="27.28515625" style="2" customWidth="1"/>
    <col min="57" max="57" width="74.28515625" style="2" customWidth="1"/>
    <col min="58" max="58" width="22.7109375" style="2" customWidth="1"/>
    <col min="59" max="59" width="24.7109375" style="2" customWidth="1"/>
    <col min="60" max="60" width="22.5703125" style="2" customWidth="1"/>
    <col min="61" max="61" width="23.28515625" style="2" customWidth="1"/>
    <col min="62" max="62" width="22.85546875" style="2" customWidth="1"/>
    <col min="63" max="63" width="24.28515625" style="2" customWidth="1"/>
    <col min="64" max="64" width="23.140625" style="2" customWidth="1"/>
    <col min="65" max="65" width="20.85546875" style="2" customWidth="1"/>
    <col min="66" max="16384" width="11.42578125" style="2"/>
  </cols>
  <sheetData>
    <row r="1" spans="1:65" x14ac:dyDescent="0.25">
      <c r="AB1" s="4"/>
    </row>
    <row r="2" spans="1:65" ht="15.75" x14ac:dyDescent="0.25">
      <c r="I2" s="81"/>
      <c r="J2" s="32"/>
      <c r="K2" s="32"/>
      <c r="L2" s="32"/>
      <c r="M2" s="32"/>
      <c r="N2" s="32"/>
    </row>
    <row r="3" spans="1:65" ht="15.75" x14ac:dyDescent="0.25">
      <c r="I3" s="231"/>
      <c r="J3" s="231"/>
      <c r="K3" s="231"/>
      <c r="L3" s="231"/>
      <c r="M3" s="231"/>
      <c r="N3" s="231"/>
    </row>
    <row r="4" spans="1:65" ht="15.75" x14ac:dyDescent="0.25">
      <c r="I4" s="231"/>
      <c r="J4" s="231"/>
      <c r="K4" s="32"/>
      <c r="L4" s="32"/>
      <c r="M4" s="32"/>
      <c r="N4" s="32"/>
    </row>
    <row r="9" spans="1:65" s="10" customFormat="1" x14ac:dyDescent="0.25">
      <c r="A9" s="11"/>
      <c r="B9" s="11"/>
      <c r="C9" s="11"/>
      <c r="D9" s="21"/>
      <c r="E9" s="11"/>
      <c r="F9" s="11"/>
      <c r="G9" s="11"/>
      <c r="I9" s="2"/>
      <c r="J9" s="2"/>
      <c r="K9" s="2"/>
      <c r="L9" s="2"/>
      <c r="M9" s="2"/>
      <c r="N9" s="2"/>
      <c r="O9" s="11"/>
      <c r="P9" s="12"/>
      <c r="Q9" s="14"/>
      <c r="R9" s="11"/>
      <c r="S9" s="11"/>
      <c r="T9" s="11"/>
      <c r="U9" s="11"/>
      <c r="V9" s="11"/>
      <c r="W9" s="11"/>
      <c r="X9" s="11"/>
      <c r="Y9" s="11"/>
      <c r="Z9" s="11"/>
      <c r="AA9" s="11"/>
      <c r="AB9" s="11"/>
      <c r="AC9" s="11"/>
      <c r="AD9" s="11"/>
      <c r="AE9" s="11"/>
      <c r="AF9" s="11"/>
      <c r="AG9" s="11"/>
      <c r="AH9" s="11"/>
      <c r="AI9" s="11"/>
      <c r="AJ9" s="11"/>
      <c r="AK9" s="11"/>
      <c r="AL9" s="11"/>
      <c r="AM9" s="15"/>
      <c r="AN9" s="18"/>
      <c r="AO9" s="19"/>
      <c r="AP9" s="9"/>
      <c r="AQ9" s="9"/>
      <c r="AR9" s="9"/>
      <c r="AS9" s="9"/>
      <c r="AT9" s="9"/>
      <c r="AU9" s="16"/>
      <c r="AV9" s="16"/>
      <c r="AW9" s="16"/>
    </row>
    <row r="10" spans="1:65" s="10" customFormat="1" x14ac:dyDescent="0.25">
      <c r="A10" s="21" t="s">
        <v>0</v>
      </c>
      <c r="B10" s="26"/>
      <c r="C10" s="26"/>
      <c r="D10" s="21"/>
      <c r="E10" s="26"/>
      <c r="F10" s="26"/>
      <c r="G10" s="26"/>
      <c r="N10" s="11"/>
      <c r="O10" s="11"/>
      <c r="P10" s="12"/>
      <c r="Q10" s="14"/>
      <c r="R10" s="11"/>
      <c r="S10" s="11"/>
      <c r="T10" s="11"/>
      <c r="U10" s="11"/>
      <c r="V10" s="11"/>
      <c r="W10" s="11"/>
      <c r="X10" s="11"/>
      <c r="Y10" s="11"/>
      <c r="Z10" s="11"/>
      <c r="AA10" s="11"/>
      <c r="AB10" s="11"/>
      <c r="AC10" s="11"/>
      <c r="AD10" s="11"/>
      <c r="AE10" s="11"/>
      <c r="AF10" s="11"/>
      <c r="AG10" s="11"/>
      <c r="AH10" s="11"/>
      <c r="AI10" s="11"/>
      <c r="AJ10" s="11"/>
      <c r="AK10" s="11"/>
      <c r="AL10" s="11"/>
      <c r="AM10" s="15"/>
      <c r="AN10" s="18"/>
      <c r="AO10" s="19"/>
      <c r="AP10" s="9"/>
      <c r="AQ10" s="9"/>
      <c r="AR10" s="9"/>
      <c r="AS10" s="9"/>
      <c r="AT10" s="9"/>
      <c r="AU10" s="16"/>
      <c r="AV10" s="16"/>
      <c r="AW10" s="16"/>
    </row>
    <row r="11" spans="1:65" x14ac:dyDescent="0.25">
      <c r="A11" s="27"/>
      <c r="B11" s="27"/>
      <c r="C11" s="27"/>
      <c r="D11" s="27"/>
      <c r="E11" s="27"/>
      <c r="F11" s="27"/>
      <c r="G11" s="28"/>
      <c r="N11" s="27"/>
      <c r="O11" s="27"/>
      <c r="P11" s="27"/>
      <c r="Q11" s="29"/>
      <c r="R11" s="27"/>
      <c r="S11" s="27"/>
      <c r="T11" s="27"/>
      <c r="U11" s="27"/>
      <c r="V11" s="27"/>
      <c r="W11" s="27"/>
      <c r="X11" s="27"/>
      <c r="Y11" s="27"/>
      <c r="Z11" s="27"/>
      <c r="AA11" s="27"/>
      <c r="AF11" s="27"/>
      <c r="AG11" s="27"/>
      <c r="AH11" s="27"/>
      <c r="AI11" s="27"/>
      <c r="AJ11" s="27"/>
      <c r="AK11" s="27"/>
      <c r="AL11" s="27"/>
      <c r="AM11" s="29"/>
      <c r="AN11" s="30"/>
      <c r="AO11" s="30"/>
      <c r="AP11" s="27"/>
      <c r="AQ11" s="27"/>
      <c r="AR11" s="27"/>
      <c r="AS11" s="27"/>
    </row>
    <row r="12" spans="1:65" ht="15" customHeight="1" x14ac:dyDescent="0.25">
      <c r="A12" s="5" t="s">
        <v>931</v>
      </c>
      <c r="B12" s="5"/>
      <c r="C12" s="5"/>
      <c r="D12" s="5"/>
      <c r="AK12" s="6"/>
      <c r="AT12" s="1"/>
      <c r="BE12" s="1"/>
    </row>
    <row r="13" spans="1:65" ht="15" customHeight="1" x14ac:dyDescent="0.25">
      <c r="A13" s="7"/>
      <c r="B13" s="5"/>
      <c r="C13" s="5"/>
      <c r="D13" s="5"/>
      <c r="AK13" s="6"/>
      <c r="AT13" s="1"/>
      <c r="BE13" s="1"/>
    </row>
    <row r="14" spans="1:65" s="8" customFormat="1" ht="24.95" customHeight="1" x14ac:dyDescent="0.25">
      <c r="A14" s="194" t="s">
        <v>1</v>
      </c>
      <c r="B14" s="194" t="s">
        <v>2</v>
      </c>
      <c r="C14" s="195" t="s">
        <v>3</v>
      </c>
      <c r="D14" s="198" t="s">
        <v>4</v>
      </c>
      <c r="E14" s="194" t="s">
        <v>5</v>
      </c>
      <c r="F14" s="194" t="s">
        <v>6</v>
      </c>
      <c r="G14" s="194" t="s">
        <v>7</v>
      </c>
      <c r="H14" s="206" t="s">
        <v>8</v>
      </c>
      <c r="I14" s="207" t="s">
        <v>9</v>
      </c>
      <c r="J14" s="203" t="s">
        <v>10</v>
      </c>
      <c r="K14" s="194" t="s">
        <v>11</v>
      </c>
      <c r="L14" s="194" t="s">
        <v>12</v>
      </c>
      <c r="M14" s="205" t="s">
        <v>13</v>
      </c>
      <c r="N14" s="194" t="s">
        <v>14</v>
      </c>
      <c r="O14" s="194" t="s">
        <v>15</v>
      </c>
      <c r="P14" s="194" t="s">
        <v>16</v>
      </c>
      <c r="Q14" s="202" t="s">
        <v>17</v>
      </c>
      <c r="R14" s="194" t="s">
        <v>18</v>
      </c>
      <c r="S14" s="194" t="s">
        <v>19</v>
      </c>
      <c r="T14" s="194"/>
      <c r="U14" s="194"/>
      <c r="V14" s="194"/>
      <c r="W14" s="194" t="s">
        <v>20</v>
      </c>
      <c r="X14" s="194"/>
      <c r="Y14" s="194"/>
      <c r="Z14" s="194"/>
      <c r="AA14" s="194" t="s">
        <v>21</v>
      </c>
      <c r="AB14" s="205" t="s">
        <v>22</v>
      </c>
      <c r="AC14" s="194"/>
      <c r="AD14" s="194"/>
      <c r="AE14" s="194"/>
      <c r="AF14" s="194" t="s">
        <v>23</v>
      </c>
      <c r="AG14" s="194"/>
      <c r="AH14" s="194"/>
      <c r="AI14" s="194"/>
      <c r="AJ14" s="195" t="s">
        <v>63</v>
      </c>
      <c r="AK14" s="194" t="s">
        <v>24</v>
      </c>
      <c r="AL14" s="194" t="s">
        <v>61</v>
      </c>
      <c r="AM14" s="206" t="s">
        <v>25</v>
      </c>
      <c r="AN14" s="201" t="s">
        <v>26</v>
      </c>
      <c r="AO14" s="201" t="s">
        <v>27</v>
      </c>
      <c r="AP14" s="194" t="s">
        <v>28</v>
      </c>
      <c r="AQ14" s="194" t="s">
        <v>29</v>
      </c>
      <c r="AR14" s="194" t="s">
        <v>30</v>
      </c>
      <c r="AS14" s="194" t="s">
        <v>31</v>
      </c>
      <c r="AT14" s="194" t="s">
        <v>32</v>
      </c>
      <c r="AU14" s="202" t="s">
        <v>33</v>
      </c>
      <c r="AV14" s="202"/>
      <c r="AW14" s="194" t="s">
        <v>34</v>
      </c>
      <c r="AX14" s="194" t="s">
        <v>35</v>
      </c>
      <c r="AY14" s="194" t="s">
        <v>36</v>
      </c>
      <c r="AZ14" s="194" t="s">
        <v>37</v>
      </c>
      <c r="BA14" s="194" t="s">
        <v>38</v>
      </c>
      <c r="BB14" s="194" t="s">
        <v>39</v>
      </c>
      <c r="BC14" s="194" t="s">
        <v>40</v>
      </c>
      <c r="BD14" s="194" t="s">
        <v>41</v>
      </c>
      <c r="BE14" s="194"/>
      <c r="BF14" s="194"/>
      <c r="BG14" s="194"/>
      <c r="BH14" s="194"/>
      <c r="BI14" s="207" t="s">
        <v>41</v>
      </c>
      <c r="BJ14" s="208"/>
      <c r="BK14" s="208"/>
      <c r="BL14" s="208"/>
      <c r="BM14" s="209"/>
    </row>
    <row r="15" spans="1:65" s="8" customFormat="1" ht="24.95" customHeight="1" x14ac:dyDescent="0.25">
      <c r="A15" s="194"/>
      <c r="B15" s="194"/>
      <c r="C15" s="196"/>
      <c r="D15" s="199"/>
      <c r="E15" s="194"/>
      <c r="F15" s="194"/>
      <c r="G15" s="194"/>
      <c r="H15" s="206"/>
      <c r="I15" s="194"/>
      <c r="J15" s="204"/>
      <c r="K15" s="194"/>
      <c r="L15" s="194"/>
      <c r="M15" s="205"/>
      <c r="N15" s="194"/>
      <c r="O15" s="194"/>
      <c r="P15" s="194"/>
      <c r="Q15" s="202"/>
      <c r="R15" s="194"/>
      <c r="S15" s="207" t="s">
        <v>42</v>
      </c>
      <c r="T15" s="208"/>
      <c r="U15" s="209"/>
      <c r="V15" s="25" t="s">
        <v>43</v>
      </c>
      <c r="W15" s="194" t="s">
        <v>44</v>
      </c>
      <c r="X15" s="194" t="s">
        <v>45</v>
      </c>
      <c r="Y15" s="194" t="s">
        <v>46</v>
      </c>
      <c r="Z15" s="194" t="s">
        <v>47</v>
      </c>
      <c r="AA15" s="194"/>
      <c r="AB15" s="207" t="s">
        <v>42</v>
      </c>
      <c r="AC15" s="208"/>
      <c r="AD15" s="209"/>
      <c r="AE15" s="25" t="s">
        <v>43</v>
      </c>
      <c r="AF15" s="207" t="s">
        <v>42</v>
      </c>
      <c r="AG15" s="208"/>
      <c r="AH15" s="209"/>
      <c r="AI15" s="25" t="s">
        <v>43</v>
      </c>
      <c r="AJ15" s="196"/>
      <c r="AK15" s="194"/>
      <c r="AL15" s="194"/>
      <c r="AM15" s="206"/>
      <c r="AN15" s="201"/>
      <c r="AO15" s="201"/>
      <c r="AP15" s="194"/>
      <c r="AQ15" s="194"/>
      <c r="AR15" s="194"/>
      <c r="AS15" s="194"/>
      <c r="AT15" s="194"/>
      <c r="AU15" s="210" t="s">
        <v>48</v>
      </c>
      <c r="AV15" s="210" t="s">
        <v>49</v>
      </c>
      <c r="AW15" s="194"/>
      <c r="AX15" s="194"/>
      <c r="AY15" s="194"/>
      <c r="AZ15" s="194"/>
      <c r="BA15" s="194"/>
      <c r="BB15" s="194"/>
      <c r="BC15" s="194"/>
      <c r="BD15" s="212" t="s">
        <v>50</v>
      </c>
      <c r="BE15" s="195" t="s">
        <v>51</v>
      </c>
      <c r="BF15" s="195" t="s">
        <v>52</v>
      </c>
      <c r="BG15" s="195" t="s">
        <v>53</v>
      </c>
      <c r="BH15" s="195" t="s">
        <v>54</v>
      </c>
      <c r="BI15" s="195" t="s">
        <v>55</v>
      </c>
      <c r="BJ15" s="195" t="s">
        <v>56</v>
      </c>
      <c r="BK15" s="195" t="s">
        <v>57</v>
      </c>
      <c r="BL15" s="195" t="s">
        <v>58</v>
      </c>
      <c r="BM15" s="195" t="s">
        <v>59</v>
      </c>
    </row>
    <row r="16" spans="1:65" s="8" customFormat="1" ht="108.6" customHeight="1" x14ac:dyDescent="0.25">
      <c r="A16" s="194"/>
      <c r="B16" s="194"/>
      <c r="C16" s="197"/>
      <c r="D16" s="200"/>
      <c r="E16" s="194"/>
      <c r="F16" s="194"/>
      <c r="G16" s="194"/>
      <c r="H16" s="206"/>
      <c r="I16" s="194"/>
      <c r="J16" s="203"/>
      <c r="K16" s="194"/>
      <c r="L16" s="194"/>
      <c r="M16" s="194"/>
      <c r="N16" s="194"/>
      <c r="O16" s="194"/>
      <c r="P16" s="194"/>
      <c r="Q16" s="202"/>
      <c r="R16" s="194"/>
      <c r="S16" s="25" t="s">
        <v>44</v>
      </c>
      <c r="T16" s="25" t="s">
        <v>45</v>
      </c>
      <c r="U16" s="25" t="s">
        <v>46</v>
      </c>
      <c r="V16" s="25" t="s">
        <v>60</v>
      </c>
      <c r="W16" s="194"/>
      <c r="X16" s="194"/>
      <c r="Y16" s="194"/>
      <c r="Z16" s="194"/>
      <c r="AA16" s="194"/>
      <c r="AB16" s="20" t="s">
        <v>44</v>
      </c>
      <c r="AC16" s="20" t="s">
        <v>45</v>
      </c>
      <c r="AD16" s="20" t="s">
        <v>46</v>
      </c>
      <c r="AE16" s="25" t="s">
        <v>60</v>
      </c>
      <c r="AF16" s="25" t="s">
        <v>44</v>
      </c>
      <c r="AG16" s="25" t="s">
        <v>45</v>
      </c>
      <c r="AH16" s="25" t="s">
        <v>46</v>
      </c>
      <c r="AI16" s="25" t="s">
        <v>60</v>
      </c>
      <c r="AJ16" s="197"/>
      <c r="AK16" s="194"/>
      <c r="AL16" s="194"/>
      <c r="AM16" s="206"/>
      <c r="AN16" s="201"/>
      <c r="AO16" s="201"/>
      <c r="AP16" s="194"/>
      <c r="AQ16" s="194"/>
      <c r="AR16" s="194"/>
      <c r="AS16" s="194"/>
      <c r="AT16" s="194"/>
      <c r="AU16" s="211"/>
      <c r="AV16" s="211"/>
      <c r="AW16" s="194"/>
      <c r="AX16" s="194"/>
      <c r="AY16" s="194"/>
      <c r="AZ16" s="194"/>
      <c r="BA16" s="194"/>
      <c r="BB16" s="194"/>
      <c r="BC16" s="194"/>
      <c r="BD16" s="213"/>
      <c r="BE16" s="197"/>
      <c r="BF16" s="197"/>
      <c r="BG16" s="197"/>
      <c r="BH16" s="197"/>
      <c r="BI16" s="197"/>
      <c r="BJ16" s="197"/>
      <c r="BK16" s="197"/>
      <c r="BL16" s="197"/>
      <c r="BM16" s="197"/>
    </row>
    <row r="17" spans="1:65" s="8" customFormat="1" ht="24.95" customHeight="1" x14ac:dyDescent="0.25">
      <c r="A17" s="145" t="s">
        <v>67</v>
      </c>
      <c r="B17" s="145" t="s">
        <v>68</v>
      </c>
      <c r="C17" s="145" t="s">
        <v>69</v>
      </c>
      <c r="D17" s="145">
        <v>2021</v>
      </c>
      <c r="E17" s="145" t="s">
        <v>70</v>
      </c>
      <c r="F17" s="145" t="s">
        <v>71</v>
      </c>
      <c r="G17" s="173" t="s">
        <v>79</v>
      </c>
      <c r="H17" s="163">
        <v>44223</v>
      </c>
      <c r="I17" s="145" t="s">
        <v>80</v>
      </c>
      <c r="J17" s="145"/>
      <c r="K17" s="145" t="s">
        <v>81</v>
      </c>
      <c r="L17" s="145" t="s">
        <v>81</v>
      </c>
      <c r="M17" s="145" t="s">
        <v>82</v>
      </c>
      <c r="N17" s="145" t="s">
        <v>83</v>
      </c>
      <c r="O17" s="145" t="str">
        <f>N17</f>
        <v>SECRETARIA DE INCLUSIÓN Y DESARROLLO SOCIAL</v>
      </c>
      <c r="P17" s="176" t="s">
        <v>84</v>
      </c>
      <c r="Q17" s="163">
        <v>44229</v>
      </c>
      <c r="R17" s="173" t="s">
        <v>79</v>
      </c>
      <c r="S17" s="23" t="s">
        <v>62</v>
      </c>
      <c r="T17" s="23" t="s">
        <v>62</v>
      </c>
      <c r="U17" s="23" t="s">
        <v>62</v>
      </c>
      <c r="V17" s="31" t="s">
        <v>85</v>
      </c>
      <c r="W17" s="31" t="s">
        <v>86</v>
      </c>
      <c r="X17" s="31" t="s">
        <v>87</v>
      </c>
      <c r="Y17" s="31" t="s">
        <v>88</v>
      </c>
      <c r="Z17" s="31" t="s">
        <v>89</v>
      </c>
      <c r="AA17" s="173" t="s">
        <v>79</v>
      </c>
      <c r="AB17" s="23" t="s">
        <v>62</v>
      </c>
      <c r="AC17" s="23" t="s">
        <v>62</v>
      </c>
      <c r="AD17" s="23" t="s">
        <v>62</v>
      </c>
      <c r="AE17" s="31" t="s">
        <v>85</v>
      </c>
      <c r="AF17" s="23" t="s">
        <v>62</v>
      </c>
      <c r="AG17" s="23" t="s">
        <v>62</v>
      </c>
      <c r="AH17" s="23" t="s">
        <v>62</v>
      </c>
      <c r="AI17" s="145" t="s">
        <v>85</v>
      </c>
      <c r="AJ17" s="145" t="s">
        <v>90</v>
      </c>
      <c r="AK17" s="145" t="s">
        <v>91</v>
      </c>
      <c r="AL17" s="145" t="s">
        <v>71</v>
      </c>
      <c r="AM17" s="163">
        <v>44264</v>
      </c>
      <c r="AN17" s="179">
        <v>611564800</v>
      </c>
      <c r="AO17" s="179">
        <v>617123750</v>
      </c>
      <c r="AP17" s="145" t="s">
        <v>92</v>
      </c>
      <c r="AQ17" s="145" t="s">
        <v>93</v>
      </c>
      <c r="AR17" s="145" t="s">
        <v>94</v>
      </c>
      <c r="AS17" s="145" t="s">
        <v>95</v>
      </c>
      <c r="AT17" s="145" t="str">
        <f>I17</f>
        <v>CONTRATACION DE SUMINISTRO Y DISTRIBUCION EN FORMA MENSUAL DE PRODUCTOS ALIMENTICIOS, CON SISTEMA DE CONTROL Y SEGUIMIENTO DE ENTREGAS EN 5,720 PUNTOS, UBICADOS EN LOS 38 MUNICIPIOS DEL ESTADO DE COAHUILA DE ZARAGOZA, PARA LA OPERACIÓN DEL PROGRAMA "APOYO A FAMILIAS COAHUILENSES RESPONSABILIDAD DE LA SECRETARIA DE INCLUSIÓN Y DESARROLLO SOCIAL" (CONTRATO ABIERTO)</v>
      </c>
      <c r="AU17" s="163">
        <v>44265</v>
      </c>
      <c r="AV17" s="163">
        <v>44505</v>
      </c>
      <c r="AW17" s="148" t="s">
        <v>149</v>
      </c>
      <c r="AX17" s="145" t="s">
        <v>150</v>
      </c>
      <c r="AY17" s="145" t="s">
        <v>151</v>
      </c>
      <c r="AZ17" s="167" t="s">
        <v>150</v>
      </c>
      <c r="BA17" s="145" t="s">
        <v>150</v>
      </c>
      <c r="BB17" s="145" t="s">
        <v>150</v>
      </c>
      <c r="BC17" s="145" t="s">
        <v>150</v>
      </c>
      <c r="BD17" s="145" t="s">
        <v>152</v>
      </c>
      <c r="BE17" s="145" t="s">
        <v>152</v>
      </c>
      <c r="BF17" s="145" t="s">
        <v>152</v>
      </c>
      <c r="BG17" s="145" t="s">
        <v>152</v>
      </c>
      <c r="BH17" s="145" t="s">
        <v>152</v>
      </c>
      <c r="BI17" s="145" t="s">
        <v>152</v>
      </c>
      <c r="BJ17" s="145" t="s">
        <v>152</v>
      </c>
      <c r="BK17" s="145" t="s">
        <v>152</v>
      </c>
      <c r="BL17" s="145" t="s">
        <v>152</v>
      </c>
      <c r="BM17" s="145" t="s">
        <v>152</v>
      </c>
    </row>
    <row r="18" spans="1:65" s="8" customFormat="1" ht="24.95" customHeight="1" x14ac:dyDescent="0.25">
      <c r="A18" s="146"/>
      <c r="B18" s="146"/>
      <c r="C18" s="146"/>
      <c r="D18" s="146"/>
      <c r="E18" s="146"/>
      <c r="F18" s="146"/>
      <c r="G18" s="174"/>
      <c r="H18" s="164"/>
      <c r="I18" s="146"/>
      <c r="J18" s="146"/>
      <c r="K18" s="146"/>
      <c r="L18" s="146"/>
      <c r="M18" s="146"/>
      <c r="N18" s="146"/>
      <c r="O18" s="146"/>
      <c r="P18" s="177"/>
      <c r="Q18" s="164"/>
      <c r="R18" s="174"/>
      <c r="S18" s="23" t="s">
        <v>62</v>
      </c>
      <c r="T18" s="23" t="s">
        <v>62</v>
      </c>
      <c r="U18" s="23" t="s">
        <v>62</v>
      </c>
      <c r="V18" s="23"/>
      <c r="W18" s="24" t="s">
        <v>96</v>
      </c>
      <c r="X18" s="24" t="s">
        <v>97</v>
      </c>
      <c r="Y18" s="24" t="s">
        <v>98</v>
      </c>
      <c r="Z18" s="31" t="s">
        <v>99</v>
      </c>
      <c r="AA18" s="174"/>
      <c r="AB18" s="23" t="s">
        <v>62</v>
      </c>
      <c r="AC18" s="23" t="s">
        <v>62</v>
      </c>
      <c r="AD18" s="23" t="s">
        <v>62</v>
      </c>
      <c r="AE18" s="23" t="s">
        <v>100</v>
      </c>
      <c r="AF18" s="23" t="s">
        <v>62</v>
      </c>
      <c r="AG18" s="23" t="s">
        <v>62</v>
      </c>
      <c r="AH18" s="23" t="s">
        <v>62</v>
      </c>
      <c r="AI18" s="146"/>
      <c r="AJ18" s="146"/>
      <c r="AK18" s="146"/>
      <c r="AL18" s="146"/>
      <c r="AM18" s="164"/>
      <c r="AN18" s="180"/>
      <c r="AO18" s="180"/>
      <c r="AP18" s="146"/>
      <c r="AQ18" s="146"/>
      <c r="AR18" s="146"/>
      <c r="AS18" s="146"/>
      <c r="AT18" s="146"/>
      <c r="AU18" s="164"/>
      <c r="AV18" s="164"/>
      <c r="AW18" s="149"/>
      <c r="AX18" s="146"/>
      <c r="AY18" s="146"/>
      <c r="AZ18" s="168"/>
      <c r="BA18" s="146"/>
      <c r="BB18" s="146"/>
      <c r="BC18" s="146"/>
      <c r="BD18" s="146"/>
      <c r="BE18" s="146"/>
      <c r="BF18" s="146"/>
      <c r="BG18" s="146"/>
      <c r="BH18" s="146"/>
      <c r="BI18" s="146"/>
      <c r="BJ18" s="146"/>
      <c r="BK18" s="146"/>
      <c r="BL18" s="146"/>
      <c r="BM18" s="146"/>
    </row>
    <row r="19" spans="1:65" s="8" customFormat="1" ht="24.95" customHeight="1" x14ac:dyDescent="0.25">
      <c r="A19" s="146"/>
      <c r="B19" s="146"/>
      <c r="C19" s="146"/>
      <c r="D19" s="146"/>
      <c r="E19" s="146"/>
      <c r="F19" s="146"/>
      <c r="G19" s="174"/>
      <c r="H19" s="164"/>
      <c r="I19" s="146"/>
      <c r="J19" s="146"/>
      <c r="K19" s="146"/>
      <c r="L19" s="146"/>
      <c r="M19" s="146"/>
      <c r="N19" s="146"/>
      <c r="O19" s="146"/>
      <c r="P19" s="177"/>
      <c r="Q19" s="164"/>
      <c r="R19" s="174"/>
      <c r="S19" s="23" t="s">
        <v>62</v>
      </c>
      <c r="T19" s="23" t="s">
        <v>62</v>
      </c>
      <c r="U19" s="23" t="s">
        <v>62</v>
      </c>
      <c r="V19" s="23"/>
      <c r="W19" s="24" t="s">
        <v>101</v>
      </c>
      <c r="X19" s="24" t="s">
        <v>102</v>
      </c>
      <c r="Y19" s="24" t="s">
        <v>103</v>
      </c>
      <c r="Z19" s="24" t="s">
        <v>104</v>
      </c>
      <c r="AA19" s="174"/>
      <c r="AB19" s="23" t="s">
        <v>62</v>
      </c>
      <c r="AC19" s="23" t="s">
        <v>62</v>
      </c>
      <c r="AD19" s="23" t="s">
        <v>62</v>
      </c>
      <c r="AE19" s="23" t="s">
        <v>62</v>
      </c>
      <c r="AF19" s="23" t="s">
        <v>62</v>
      </c>
      <c r="AG19" s="23" t="s">
        <v>62</v>
      </c>
      <c r="AH19" s="23" t="s">
        <v>62</v>
      </c>
      <c r="AI19" s="146"/>
      <c r="AJ19" s="146"/>
      <c r="AK19" s="146"/>
      <c r="AL19" s="146"/>
      <c r="AM19" s="164"/>
      <c r="AN19" s="180"/>
      <c r="AO19" s="180"/>
      <c r="AP19" s="146"/>
      <c r="AQ19" s="146"/>
      <c r="AR19" s="146"/>
      <c r="AS19" s="146"/>
      <c r="AT19" s="146"/>
      <c r="AU19" s="164"/>
      <c r="AV19" s="164"/>
      <c r="AW19" s="149"/>
      <c r="AX19" s="146"/>
      <c r="AY19" s="146"/>
      <c r="AZ19" s="168"/>
      <c r="BA19" s="146"/>
      <c r="BB19" s="146"/>
      <c r="BC19" s="146"/>
      <c r="BD19" s="146"/>
      <c r="BE19" s="146"/>
      <c r="BF19" s="146"/>
      <c r="BG19" s="146"/>
      <c r="BH19" s="146"/>
      <c r="BI19" s="146"/>
      <c r="BJ19" s="146"/>
      <c r="BK19" s="146"/>
      <c r="BL19" s="146"/>
      <c r="BM19" s="146"/>
    </row>
    <row r="20" spans="1:65" ht="24.95" customHeight="1" x14ac:dyDescent="0.25">
      <c r="A20" s="146"/>
      <c r="B20" s="146"/>
      <c r="C20" s="146"/>
      <c r="D20" s="146"/>
      <c r="E20" s="146"/>
      <c r="F20" s="146"/>
      <c r="G20" s="174"/>
      <c r="H20" s="164"/>
      <c r="I20" s="146"/>
      <c r="J20" s="146"/>
      <c r="K20" s="146"/>
      <c r="L20" s="146"/>
      <c r="M20" s="146"/>
      <c r="N20" s="146"/>
      <c r="O20" s="146"/>
      <c r="P20" s="177"/>
      <c r="Q20" s="164"/>
      <c r="R20" s="174"/>
      <c r="S20" s="23" t="s">
        <v>62</v>
      </c>
      <c r="T20" s="23" t="s">
        <v>62</v>
      </c>
      <c r="U20" s="23" t="s">
        <v>62</v>
      </c>
      <c r="V20" s="23" t="s">
        <v>62</v>
      </c>
      <c r="W20" s="24" t="s">
        <v>105</v>
      </c>
      <c r="X20" s="24" t="s">
        <v>106</v>
      </c>
      <c r="Y20" s="24" t="s">
        <v>107</v>
      </c>
      <c r="Z20" s="24" t="s">
        <v>108</v>
      </c>
      <c r="AA20" s="174"/>
      <c r="AB20" s="23" t="s">
        <v>62</v>
      </c>
      <c r="AC20" s="23" t="s">
        <v>62</v>
      </c>
      <c r="AD20" s="23" t="s">
        <v>62</v>
      </c>
      <c r="AE20" s="23" t="s">
        <v>62</v>
      </c>
      <c r="AF20" s="23" t="s">
        <v>62</v>
      </c>
      <c r="AG20" s="23" t="s">
        <v>62</v>
      </c>
      <c r="AH20" s="23" t="s">
        <v>62</v>
      </c>
      <c r="AI20" s="146"/>
      <c r="AJ20" s="146"/>
      <c r="AK20" s="146"/>
      <c r="AL20" s="146"/>
      <c r="AM20" s="164"/>
      <c r="AN20" s="180"/>
      <c r="AO20" s="180"/>
      <c r="AP20" s="146"/>
      <c r="AQ20" s="146"/>
      <c r="AR20" s="146"/>
      <c r="AS20" s="146"/>
      <c r="AT20" s="146"/>
      <c r="AU20" s="164"/>
      <c r="AV20" s="164"/>
      <c r="AW20" s="149"/>
      <c r="AX20" s="146"/>
      <c r="AY20" s="146"/>
      <c r="AZ20" s="168"/>
      <c r="BA20" s="146"/>
      <c r="BB20" s="146"/>
      <c r="BC20" s="146"/>
      <c r="BD20" s="146"/>
      <c r="BE20" s="146"/>
      <c r="BF20" s="146"/>
      <c r="BG20" s="146"/>
      <c r="BH20" s="146"/>
      <c r="BI20" s="146"/>
      <c r="BJ20" s="146"/>
      <c r="BK20" s="146"/>
      <c r="BL20" s="146"/>
      <c r="BM20" s="146"/>
    </row>
    <row r="21" spans="1:65" ht="24.95" customHeight="1" x14ac:dyDescent="0.25">
      <c r="A21" s="146"/>
      <c r="B21" s="146"/>
      <c r="C21" s="146"/>
      <c r="D21" s="146"/>
      <c r="E21" s="146"/>
      <c r="F21" s="146"/>
      <c r="G21" s="174"/>
      <c r="H21" s="164"/>
      <c r="I21" s="146"/>
      <c r="J21" s="146"/>
      <c r="K21" s="146"/>
      <c r="L21" s="146"/>
      <c r="M21" s="146"/>
      <c r="N21" s="146"/>
      <c r="O21" s="146"/>
      <c r="P21" s="177"/>
      <c r="Q21" s="164"/>
      <c r="R21" s="174"/>
      <c r="S21" s="23" t="s">
        <v>62</v>
      </c>
      <c r="T21" s="23" t="s">
        <v>62</v>
      </c>
      <c r="U21" s="23" t="s">
        <v>62</v>
      </c>
      <c r="V21" s="23" t="s">
        <v>62</v>
      </c>
      <c r="W21" s="24" t="s">
        <v>109</v>
      </c>
      <c r="X21" s="24" t="s">
        <v>110</v>
      </c>
      <c r="Y21" s="24" t="s">
        <v>111</v>
      </c>
      <c r="Z21" s="24" t="s">
        <v>112</v>
      </c>
      <c r="AA21" s="174"/>
      <c r="AB21" s="23" t="s">
        <v>62</v>
      </c>
      <c r="AC21" s="23" t="s">
        <v>62</v>
      </c>
      <c r="AD21" s="23" t="s">
        <v>62</v>
      </c>
      <c r="AE21" s="23" t="s">
        <v>62</v>
      </c>
      <c r="AF21" s="23" t="s">
        <v>62</v>
      </c>
      <c r="AG21" s="23" t="s">
        <v>62</v>
      </c>
      <c r="AH21" s="23" t="s">
        <v>62</v>
      </c>
      <c r="AI21" s="146"/>
      <c r="AJ21" s="146"/>
      <c r="AK21" s="146"/>
      <c r="AL21" s="146"/>
      <c r="AM21" s="164"/>
      <c r="AN21" s="180"/>
      <c r="AO21" s="180"/>
      <c r="AP21" s="146"/>
      <c r="AQ21" s="146"/>
      <c r="AR21" s="146"/>
      <c r="AS21" s="146"/>
      <c r="AT21" s="146"/>
      <c r="AU21" s="164"/>
      <c r="AV21" s="164"/>
      <c r="AW21" s="149"/>
      <c r="AX21" s="146"/>
      <c r="AY21" s="146"/>
      <c r="AZ21" s="168"/>
      <c r="BA21" s="146"/>
      <c r="BB21" s="146"/>
      <c r="BC21" s="146"/>
      <c r="BD21" s="146"/>
      <c r="BE21" s="146"/>
      <c r="BF21" s="146"/>
      <c r="BG21" s="146"/>
      <c r="BH21" s="146"/>
      <c r="BI21" s="146"/>
      <c r="BJ21" s="146"/>
      <c r="BK21" s="146"/>
      <c r="BL21" s="146"/>
      <c r="BM21" s="146"/>
    </row>
    <row r="22" spans="1:65" ht="24.95" customHeight="1" x14ac:dyDescent="0.25">
      <c r="A22" s="147"/>
      <c r="B22" s="147"/>
      <c r="C22" s="147"/>
      <c r="D22" s="147"/>
      <c r="E22" s="147"/>
      <c r="F22" s="147"/>
      <c r="G22" s="175"/>
      <c r="H22" s="165"/>
      <c r="I22" s="147"/>
      <c r="J22" s="147"/>
      <c r="K22" s="147"/>
      <c r="L22" s="147"/>
      <c r="M22" s="147"/>
      <c r="N22" s="147"/>
      <c r="O22" s="147"/>
      <c r="P22" s="178"/>
      <c r="Q22" s="165"/>
      <c r="R22" s="175"/>
      <c r="S22" s="23" t="s">
        <v>62</v>
      </c>
      <c r="T22" s="23" t="s">
        <v>62</v>
      </c>
      <c r="U22" s="23" t="s">
        <v>62</v>
      </c>
      <c r="V22" s="23" t="s">
        <v>62</v>
      </c>
      <c r="W22" s="24"/>
      <c r="X22" s="24"/>
      <c r="Y22" s="24"/>
      <c r="Z22" s="24"/>
      <c r="AA22" s="175"/>
      <c r="AB22" s="23" t="s">
        <v>62</v>
      </c>
      <c r="AC22" s="23" t="s">
        <v>62</v>
      </c>
      <c r="AD22" s="23" t="s">
        <v>62</v>
      </c>
      <c r="AE22" s="23" t="s">
        <v>62</v>
      </c>
      <c r="AF22" s="23" t="s">
        <v>62</v>
      </c>
      <c r="AG22" s="23" t="s">
        <v>62</v>
      </c>
      <c r="AH22" s="23" t="s">
        <v>62</v>
      </c>
      <c r="AI22" s="147"/>
      <c r="AJ22" s="147"/>
      <c r="AK22" s="147"/>
      <c r="AL22" s="147"/>
      <c r="AM22" s="165"/>
      <c r="AN22" s="181"/>
      <c r="AO22" s="181"/>
      <c r="AP22" s="147"/>
      <c r="AQ22" s="147"/>
      <c r="AR22" s="147"/>
      <c r="AS22" s="147"/>
      <c r="AT22" s="147"/>
      <c r="AU22" s="165"/>
      <c r="AV22" s="165"/>
      <c r="AW22" s="166"/>
      <c r="AX22" s="147"/>
      <c r="AY22" s="147"/>
      <c r="AZ22" s="169"/>
      <c r="BA22" s="147"/>
      <c r="BB22" s="147"/>
      <c r="BC22" s="147"/>
      <c r="BD22" s="147"/>
      <c r="BE22" s="147"/>
      <c r="BF22" s="147"/>
      <c r="BG22" s="147"/>
      <c r="BH22" s="147"/>
      <c r="BI22" s="147"/>
      <c r="BJ22" s="147"/>
      <c r="BK22" s="147"/>
      <c r="BL22" s="147"/>
      <c r="BM22" s="147"/>
    </row>
    <row r="23" spans="1:65" ht="24.95" customHeight="1" x14ac:dyDescent="0.25">
      <c r="A23" s="145" t="s">
        <v>72</v>
      </c>
      <c r="B23" s="145" t="s">
        <v>68</v>
      </c>
      <c r="C23" s="145" t="s">
        <v>69</v>
      </c>
      <c r="D23" s="145">
        <v>2021</v>
      </c>
      <c r="E23" s="145" t="s">
        <v>70</v>
      </c>
      <c r="F23" s="145" t="s">
        <v>73</v>
      </c>
      <c r="G23" s="173" t="s">
        <v>79</v>
      </c>
      <c r="H23" s="163">
        <v>44244</v>
      </c>
      <c r="I23" s="145" t="s">
        <v>113</v>
      </c>
      <c r="J23" s="145">
        <v>21601</v>
      </c>
      <c r="K23" s="145" t="s">
        <v>81</v>
      </c>
      <c r="L23" s="145" t="s">
        <v>81</v>
      </c>
      <c r="M23" s="145" t="s">
        <v>81</v>
      </c>
      <c r="N23" s="145" t="s">
        <v>114</v>
      </c>
      <c r="O23" s="145" t="str">
        <f t="shared" ref="O23" si="0">N23</f>
        <v xml:space="preserve">DIRECCION GENERAL DE APOYO ADMINISTRATIVO DE LA SECRETARIA DE FINANZAS </v>
      </c>
      <c r="P23" s="176" t="s">
        <v>84</v>
      </c>
      <c r="Q23" s="163" t="s">
        <v>115</v>
      </c>
      <c r="R23" s="173" t="s">
        <v>79</v>
      </c>
      <c r="S23" s="23" t="s">
        <v>62</v>
      </c>
      <c r="T23" s="23" t="s">
        <v>62</v>
      </c>
      <c r="U23" s="23" t="s">
        <v>62</v>
      </c>
      <c r="V23" s="31"/>
      <c r="W23" s="31" t="s">
        <v>86</v>
      </c>
      <c r="X23" s="31" t="s">
        <v>87</v>
      </c>
      <c r="Y23" s="31" t="s">
        <v>88</v>
      </c>
      <c r="Z23" s="31" t="s">
        <v>89</v>
      </c>
      <c r="AA23" s="173" t="s">
        <v>79</v>
      </c>
      <c r="AB23" s="23" t="s">
        <v>116</v>
      </c>
      <c r="AC23" s="23" t="s">
        <v>117</v>
      </c>
      <c r="AD23" s="23" t="s">
        <v>118</v>
      </c>
      <c r="AE23" s="31"/>
      <c r="AF23" s="23" t="s">
        <v>119</v>
      </c>
      <c r="AG23" s="23" t="s">
        <v>120</v>
      </c>
      <c r="AH23" s="23" t="s">
        <v>118</v>
      </c>
      <c r="AI23" s="145"/>
      <c r="AJ23" s="145" t="s">
        <v>90</v>
      </c>
      <c r="AK23" s="145" t="s">
        <v>91</v>
      </c>
      <c r="AL23" s="145" t="str">
        <f t="shared" ref="AL23" si="1">F23</f>
        <v>SEFIN-AI3-001-20201</v>
      </c>
      <c r="AM23" s="163">
        <v>44256</v>
      </c>
      <c r="AN23" s="179">
        <v>512992</v>
      </c>
      <c r="AO23" s="179">
        <f>AN23*0.16+AN23</f>
        <v>595070.71999999997</v>
      </c>
      <c r="AP23" s="145" t="s">
        <v>121</v>
      </c>
      <c r="AQ23" s="145" t="s">
        <v>93</v>
      </c>
      <c r="AR23" s="145" t="s">
        <v>94</v>
      </c>
      <c r="AS23" s="145" t="s">
        <v>95</v>
      </c>
      <c r="AT23" s="145" t="str">
        <f t="shared" ref="AT23" si="2">I23</f>
        <v>ADQUISICION DE ARTICULOS DE ASEO Y LIMPIEZA PARA LA DIRECCION GENERAL DE APOYO ADMINISTRATICO DE LA SECRETARIA DE FINANZAS DEL GOBIERNO DEL ESTADO DE COAHUILA</v>
      </c>
      <c r="AU23" s="163">
        <v>44256</v>
      </c>
      <c r="AV23" s="163">
        <f>AU23+10</f>
        <v>44266</v>
      </c>
      <c r="AW23" s="148" t="s">
        <v>149</v>
      </c>
      <c r="AX23" s="145" t="s">
        <v>150</v>
      </c>
      <c r="AY23" s="145" t="s">
        <v>151</v>
      </c>
      <c r="AZ23" s="167" t="s">
        <v>150</v>
      </c>
      <c r="BA23" s="145" t="s">
        <v>150</v>
      </c>
      <c r="BB23" s="145" t="s">
        <v>150</v>
      </c>
      <c r="BC23" s="145" t="s">
        <v>150</v>
      </c>
      <c r="BD23" s="145" t="s">
        <v>152</v>
      </c>
      <c r="BE23" s="145" t="s">
        <v>152</v>
      </c>
      <c r="BF23" s="145" t="s">
        <v>152</v>
      </c>
      <c r="BG23" s="145" t="s">
        <v>152</v>
      </c>
      <c r="BH23" s="145" t="s">
        <v>152</v>
      </c>
      <c r="BI23" s="145" t="s">
        <v>152</v>
      </c>
      <c r="BJ23" s="145" t="s">
        <v>152</v>
      </c>
      <c r="BK23" s="145" t="s">
        <v>152</v>
      </c>
      <c r="BL23" s="145" t="s">
        <v>152</v>
      </c>
      <c r="BM23" s="145" t="s">
        <v>152</v>
      </c>
    </row>
    <row r="24" spans="1:65" ht="24.95" customHeight="1" x14ac:dyDescent="0.25">
      <c r="A24" s="146"/>
      <c r="B24" s="146"/>
      <c r="C24" s="146"/>
      <c r="D24" s="146"/>
      <c r="E24" s="146"/>
      <c r="F24" s="146"/>
      <c r="G24" s="174"/>
      <c r="H24" s="164"/>
      <c r="I24" s="146"/>
      <c r="J24" s="146"/>
      <c r="K24" s="146"/>
      <c r="L24" s="146"/>
      <c r="M24" s="146"/>
      <c r="N24" s="146"/>
      <c r="O24" s="146"/>
      <c r="P24" s="177"/>
      <c r="Q24" s="164"/>
      <c r="R24" s="174"/>
      <c r="S24" s="23" t="s">
        <v>62</v>
      </c>
      <c r="T24" s="23" t="s">
        <v>62</v>
      </c>
      <c r="U24" s="23" t="s">
        <v>62</v>
      </c>
      <c r="V24" s="23"/>
      <c r="W24" s="24"/>
      <c r="X24" s="24"/>
      <c r="Y24" s="24"/>
      <c r="Z24" s="31"/>
      <c r="AA24" s="174"/>
      <c r="AB24" s="23" t="s">
        <v>62</v>
      </c>
      <c r="AC24" s="23" t="s">
        <v>62</v>
      </c>
      <c r="AD24" s="23" t="s">
        <v>62</v>
      </c>
      <c r="AE24" s="23"/>
      <c r="AF24" s="23" t="s">
        <v>62</v>
      </c>
      <c r="AG24" s="23" t="s">
        <v>62</v>
      </c>
      <c r="AH24" s="23" t="s">
        <v>62</v>
      </c>
      <c r="AI24" s="146"/>
      <c r="AJ24" s="146"/>
      <c r="AK24" s="146"/>
      <c r="AL24" s="146"/>
      <c r="AM24" s="164"/>
      <c r="AN24" s="180"/>
      <c r="AO24" s="180"/>
      <c r="AP24" s="146"/>
      <c r="AQ24" s="146"/>
      <c r="AR24" s="146"/>
      <c r="AS24" s="146"/>
      <c r="AT24" s="146"/>
      <c r="AU24" s="164"/>
      <c r="AV24" s="164"/>
      <c r="AW24" s="149"/>
      <c r="AX24" s="146"/>
      <c r="AY24" s="146"/>
      <c r="AZ24" s="168"/>
      <c r="BA24" s="146"/>
      <c r="BB24" s="146"/>
      <c r="BC24" s="146"/>
      <c r="BD24" s="146"/>
      <c r="BE24" s="146"/>
      <c r="BF24" s="146"/>
      <c r="BG24" s="146"/>
      <c r="BH24" s="146"/>
      <c r="BI24" s="146"/>
      <c r="BJ24" s="146"/>
      <c r="BK24" s="146"/>
      <c r="BL24" s="146"/>
      <c r="BM24" s="146"/>
    </row>
    <row r="25" spans="1:65" ht="24.95" customHeight="1" x14ac:dyDescent="0.25">
      <c r="A25" s="146"/>
      <c r="B25" s="146"/>
      <c r="C25" s="146"/>
      <c r="D25" s="146"/>
      <c r="E25" s="146"/>
      <c r="F25" s="146"/>
      <c r="G25" s="174"/>
      <c r="H25" s="164"/>
      <c r="I25" s="146"/>
      <c r="J25" s="146"/>
      <c r="K25" s="146"/>
      <c r="L25" s="146"/>
      <c r="M25" s="146"/>
      <c r="N25" s="146"/>
      <c r="O25" s="146"/>
      <c r="P25" s="177"/>
      <c r="Q25" s="164"/>
      <c r="R25" s="174"/>
      <c r="S25" s="23" t="s">
        <v>62</v>
      </c>
      <c r="T25" s="23" t="s">
        <v>62</v>
      </c>
      <c r="U25" s="23" t="s">
        <v>62</v>
      </c>
      <c r="V25" s="23"/>
      <c r="W25" s="24"/>
      <c r="X25" s="24"/>
      <c r="Y25" s="24"/>
      <c r="Z25" s="24"/>
      <c r="AA25" s="174"/>
      <c r="AB25" s="23" t="s">
        <v>62</v>
      </c>
      <c r="AC25" s="23" t="s">
        <v>62</v>
      </c>
      <c r="AD25" s="23" t="s">
        <v>62</v>
      </c>
      <c r="AE25" s="23" t="s">
        <v>62</v>
      </c>
      <c r="AF25" s="23" t="s">
        <v>62</v>
      </c>
      <c r="AG25" s="23" t="s">
        <v>62</v>
      </c>
      <c r="AH25" s="23" t="s">
        <v>62</v>
      </c>
      <c r="AI25" s="146"/>
      <c r="AJ25" s="146"/>
      <c r="AK25" s="146"/>
      <c r="AL25" s="146"/>
      <c r="AM25" s="164"/>
      <c r="AN25" s="180"/>
      <c r="AO25" s="180"/>
      <c r="AP25" s="146"/>
      <c r="AQ25" s="146"/>
      <c r="AR25" s="146"/>
      <c r="AS25" s="146"/>
      <c r="AT25" s="146"/>
      <c r="AU25" s="164"/>
      <c r="AV25" s="164"/>
      <c r="AW25" s="149"/>
      <c r="AX25" s="146"/>
      <c r="AY25" s="146"/>
      <c r="AZ25" s="168"/>
      <c r="BA25" s="146"/>
      <c r="BB25" s="146"/>
      <c r="BC25" s="146"/>
      <c r="BD25" s="146"/>
      <c r="BE25" s="146"/>
      <c r="BF25" s="146"/>
      <c r="BG25" s="146"/>
      <c r="BH25" s="146"/>
      <c r="BI25" s="146"/>
      <c r="BJ25" s="146"/>
      <c r="BK25" s="146"/>
      <c r="BL25" s="146"/>
      <c r="BM25" s="146"/>
    </row>
    <row r="26" spans="1:65" ht="24.95" customHeight="1" x14ac:dyDescent="0.25">
      <c r="A26" s="146"/>
      <c r="B26" s="146"/>
      <c r="C26" s="146"/>
      <c r="D26" s="146"/>
      <c r="E26" s="146"/>
      <c r="F26" s="146"/>
      <c r="G26" s="174"/>
      <c r="H26" s="164"/>
      <c r="I26" s="146"/>
      <c r="J26" s="146"/>
      <c r="K26" s="146"/>
      <c r="L26" s="146"/>
      <c r="M26" s="146"/>
      <c r="N26" s="146"/>
      <c r="O26" s="146"/>
      <c r="P26" s="177"/>
      <c r="Q26" s="164"/>
      <c r="R26" s="174"/>
      <c r="S26" s="23" t="s">
        <v>62</v>
      </c>
      <c r="T26" s="23" t="s">
        <v>62</v>
      </c>
      <c r="U26" s="23" t="s">
        <v>62</v>
      </c>
      <c r="V26" s="23" t="s">
        <v>62</v>
      </c>
      <c r="W26" s="24"/>
      <c r="X26" s="24"/>
      <c r="Y26" s="24"/>
      <c r="Z26" s="24"/>
      <c r="AA26" s="174"/>
      <c r="AB26" s="23" t="s">
        <v>62</v>
      </c>
      <c r="AC26" s="23" t="s">
        <v>62</v>
      </c>
      <c r="AD26" s="23" t="s">
        <v>62</v>
      </c>
      <c r="AE26" s="23" t="s">
        <v>62</v>
      </c>
      <c r="AF26" s="23" t="s">
        <v>62</v>
      </c>
      <c r="AG26" s="23" t="s">
        <v>62</v>
      </c>
      <c r="AH26" s="23" t="s">
        <v>62</v>
      </c>
      <c r="AI26" s="146"/>
      <c r="AJ26" s="146"/>
      <c r="AK26" s="146"/>
      <c r="AL26" s="146"/>
      <c r="AM26" s="164"/>
      <c r="AN26" s="180"/>
      <c r="AO26" s="180"/>
      <c r="AP26" s="146"/>
      <c r="AQ26" s="146"/>
      <c r="AR26" s="146"/>
      <c r="AS26" s="146"/>
      <c r="AT26" s="146"/>
      <c r="AU26" s="164"/>
      <c r="AV26" s="164"/>
      <c r="AW26" s="149"/>
      <c r="AX26" s="146"/>
      <c r="AY26" s="146"/>
      <c r="AZ26" s="168"/>
      <c r="BA26" s="146"/>
      <c r="BB26" s="146"/>
      <c r="BC26" s="146"/>
      <c r="BD26" s="146"/>
      <c r="BE26" s="146"/>
      <c r="BF26" s="146"/>
      <c r="BG26" s="146"/>
      <c r="BH26" s="146"/>
      <c r="BI26" s="146"/>
      <c r="BJ26" s="146"/>
      <c r="BK26" s="146"/>
      <c r="BL26" s="146"/>
      <c r="BM26" s="146"/>
    </row>
    <row r="27" spans="1:65" ht="24.95" customHeight="1" x14ac:dyDescent="0.25">
      <c r="A27" s="146"/>
      <c r="B27" s="146"/>
      <c r="C27" s="146"/>
      <c r="D27" s="146"/>
      <c r="E27" s="146"/>
      <c r="F27" s="146"/>
      <c r="G27" s="174"/>
      <c r="H27" s="164"/>
      <c r="I27" s="146"/>
      <c r="J27" s="146"/>
      <c r="K27" s="146"/>
      <c r="L27" s="146"/>
      <c r="M27" s="146"/>
      <c r="N27" s="146"/>
      <c r="O27" s="146"/>
      <c r="P27" s="177"/>
      <c r="Q27" s="164"/>
      <c r="R27" s="174"/>
      <c r="S27" s="23" t="s">
        <v>62</v>
      </c>
      <c r="T27" s="23" t="s">
        <v>62</v>
      </c>
      <c r="U27" s="23" t="s">
        <v>62</v>
      </c>
      <c r="V27" s="23" t="s">
        <v>62</v>
      </c>
      <c r="W27" s="24"/>
      <c r="X27" s="24"/>
      <c r="Y27" s="24"/>
      <c r="Z27" s="24"/>
      <c r="AA27" s="174"/>
      <c r="AB27" s="23" t="s">
        <v>62</v>
      </c>
      <c r="AC27" s="23" t="s">
        <v>62</v>
      </c>
      <c r="AD27" s="23" t="s">
        <v>62</v>
      </c>
      <c r="AE27" s="23" t="s">
        <v>62</v>
      </c>
      <c r="AF27" s="23" t="s">
        <v>62</v>
      </c>
      <c r="AG27" s="23" t="s">
        <v>62</v>
      </c>
      <c r="AH27" s="23" t="s">
        <v>62</v>
      </c>
      <c r="AI27" s="146"/>
      <c r="AJ27" s="146"/>
      <c r="AK27" s="146"/>
      <c r="AL27" s="146"/>
      <c r="AM27" s="164"/>
      <c r="AN27" s="180"/>
      <c r="AO27" s="180"/>
      <c r="AP27" s="146"/>
      <c r="AQ27" s="146"/>
      <c r="AR27" s="146"/>
      <c r="AS27" s="146"/>
      <c r="AT27" s="146"/>
      <c r="AU27" s="164"/>
      <c r="AV27" s="164"/>
      <c r="AW27" s="149"/>
      <c r="AX27" s="146"/>
      <c r="AY27" s="146"/>
      <c r="AZ27" s="168"/>
      <c r="BA27" s="146"/>
      <c r="BB27" s="146"/>
      <c r="BC27" s="146"/>
      <c r="BD27" s="146"/>
      <c r="BE27" s="146"/>
      <c r="BF27" s="146"/>
      <c r="BG27" s="146"/>
      <c r="BH27" s="146"/>
      <c r="BI27" s="146"/>
      <c r="BJ27" s="146"/>
      <c r="BK27" s="146"/>
      <c r="BL27" s="146"/>
      <c r="BM27" s="146"/>
    </row>
    <row r="28" spans="1:65" ht="24.95" customHeight="1" x14ac:dyDescent="0.25">
      <c r="A28" s="147"/>
      <c r="B28" s="147"/>
      <c r="C28" s="147"/>
      <c r="D28" s="147"/>
      <c r="E28" s="147"/>
      <c r="F28" s="147"/>
      <c r="G28" s="175"/>
      <c r="H28" s="165"/>
      <c r="I28" s="147"/>
      <c r="J28" s="147"/>
      <c r="K28" s="147"/>
      <c r="L28" s="147"/>
      <c r="M28" s="147"/>
      <c r="N28" s="147"/>
      <c r="O28" s="147"/>
      <c r="P28" s="178"/>
      <c r="Q28" s="165"/>
      <c r="R28" s="175"/>
      <c r="S28" s="23" t="s">
        <v>62</v>
      </c>
      <c r="T28" s="23" t="s">
        <v>62</v>
      </c>
      <c r="U28" s="23" t="s">
        <v>62</v>
      </c>
      <c r="V28" s="23" t="s">
        <v>62</v>
      </c>
      <c r="W28" s="24"/>
      <c r="X28" s="24"/>
      <c r="Y28" s="24"/>
      <c r="Z28" s="24"/>
      <c r="AA28" s="175"/>
      <c r="AB28" s="23" t="s">
        <v>62</v>
      </c>
      <c r="AC28" s="23" t="s">
        <v>62</v>
      </c>
      <c r="AD28" s="23" t="s">
        <v>62</v>
      </c>
      <c r="AE28" s="23" t="s">
        <v>62</v>
      </c>
      <c r="AF28" s="23" t="s">
        <v>62</v>
      </c>
      <c r="AG28" s="23" t="s">
        <v>62</v>
      </c>
      <c r="AH28" s="23" t="s">
        <v>62</v>
      </c>
      <c r="AI28" s="147"/>
      <c r="AJ28" s="147"/>
      <c r="AK28" s="147"/>
      <c r="AL28" s="147"/>
      <c r="AM28" s="165"/>
      <c r="AN28" s="181"/>
      <c r="AO28" s="181"/>
      <c r="AP28" s="147"/>
      <c r="AQ28" s="147"/>
      <c r="AR28" s="147"/>
      <c r="AS28" s="147"/>
      <c r="AT28" s="147"/>
      <c r="AU28" s="165"/>
      <c r="AV28" s="165"/>
      <c r="AW28" s="166"/>
      <c r="AX28" s="147"/>
      <c r="AY28" s="147"/>
      <c r="AZ28" s="169"/>
      <c r="BA28" s="147"/>
      <c r="BB28" s="147"/>
      <c r="BC28" s="147"/>
      <c r="BD28" s="147"/>
      <c r="BE28" s="147"/>
      <c r="BF28" s="147"/>
      <c r="BG28" s="147"/>
      <c r="BH28" s="147"/>
      <c r="BI28" s="147"/>
      <c r="BJ28" s="147"/>
      <c r="BK28" s="147"/>
      <c r="BL28" s="147"/>
      <c r="BM28" s="147"/>
    </row>
    <row r="29" spans="1:65" ht="24.95" customHeight="1" x14ac:dyDescent="0.25">
      <c r="A29" s="145" t="s">
        <v>74</v>
      </c>
      <c r="B29" s="145" t="s">
        <v>68</v>
      </c>
      <c r="C29" s="145" t="s">
        <v>69</v>
      </c>
      <c r="D29" s="145">
        <v>2021</v>
      </c>
      <c r="E29" s="145" t="s">
        <v>70</v>
      </c>
      <c r="F29" s="145" t="s">
        <v>75</v>
      </c>
      <c r="G29" s="173" t="s">
        <v>79</v>
      </c>
      <c r="H29" s="163">
        <v>44243</v>
      </c>
      <c r="I29" s="145" t="s">
        <v>122</v>
      </c>
      <c r="J29" s="145"/>
      <c r="K29" s="145" t="s">
        <v>123</v>
      </c>
      <c r="L29" s="145" t="s">
        <v>123</v>
      </c>
      <c r="M29" s="145" t="s">
        <v>123</v>
      </c>
      <c r="N29" s="145" t="s">
        <v>124</v>
      </c>
      <c r="O29" s="145" t="str">
        <f t="shared" ref="O29" si="3">N29</f>
        <v>COLEGIO DE ESTUDIOS CIENTIFICOS Y TECNOLOGICOS</v>
      </c>
      <c r="P29" s="176" t="s">
        <v>84</v>
      </c>
      <c r="Q29" s="163">
        <v>44246</v>
      </c>
      <c r="R29" s="173" t="s">
        <v>79</v>
      </c>
      <c r="S29" s="23" t="s">
        <v>62</v>
      </c>
      <c r="T29" s="23" t="s">
        <v>62</v>
      </c>
      <c r="U29" s="23" t="s">
        <v>62</v>
      </c>
      <c r="V29" s="31" t="s">
        <v>125</v>
      </c>
      <c r="W29" s="31" t="s">
        <v>86</v>
      </c>
      <c r="X29" s="31" t="s">
        <v>87</v>
      </c>
      <c r="Y29" s="31" t="s">
        <v>88</v>
      </c>
      <c r="Z29" s="31" t="s">
        <v>89</v>
      </c>
      <c r="AA29" s="173" t="s">
        <v>79</v>
      </c>
      <c r="AB29" s="23" t="s">
        <v>62</v>
      </c>
      <c r="AC29" s="23" t="s">
        <v>62</v>
      </c>
      <c r="AD29" s="23" t="s">
        <v>62</v>
      </c>
      <c r="AE29" s="31" t="s">
        <v>126</v>
      </c>
      <c r="AF29" s="23" t="s">
        <v>62</v>
      </c>
      <c r="AG29" s="23" t="s">
        <v>62</v>
      </c>
      <c r="AH29" s="23" t="s">
        <v>62</v>
      </c>
      <c r="AI29" s="145"/>
      <c r="AJ29" s="145"/>
      <c r="AK29" s="145"/>
      <c r="AL29" s="145"/>
      <c r="AM29" s="163"/>
      <c r="AN29" s="179"/>
      <c r="AO29" s="179"/>
      <c r="AP29" s="145"/>
      <c r="AQ29" s="145"/>
      <c r="AR29" s="145"/>
      <c r="AS29" s="145"/>
      <c r="AT29" s="145"/>
      <c r="AU29" s="163"/>
      <c r="AV29" s="163"/>
      <c r="AW29" s="148" t="s">
        <v>149</v>
      </c>
      <c r="AX29" s="145" t="s">
        <v>150</v>
      </c>
      <c r="AY29" s="145" t="s">
        <v>151</v>
      </c>
      <c r="AZ29" s="167" t="s">
        <v>150</v>
      </c>
      <c r="BA29" s="145" t="s">
        <v>150</v>
      </c>
      <c r="BB29" s="145" t="s">
        <v>150</v>
      </c>
      <c r="BC29" s="145" t="s">
        <v>150</v>
      </c>
      <c r="BD29" s="145" t="s">
        <v>152</v>
      </c>
      <c r="BE29" s="145" t="s">
        <v>152</v>
      </c>
      <c r="BF29" s="145" t="s">
        <v>152</v>
      </c>
      <c r="BG29" s="145" t="s">
        <v>152</v>
      </c>
      <c r="BH29" s="145" t="s">
        <v>152</v>
      </c>
      <c r="BI29" s="145" t="s">
        <v>152</v>
      </c>
      <c r="BJ29" s="145" t="s">
        <v>152</v>
      </c>
      <c r="BK29" s="145" t="s">
        <v>152</v>
      </c>
      <c r="BL29" s="145" t="s">
        <v>152</v>
      </c>
      <c r="BM29" s="145" t="s">
        <v>152</v>
      </c>
    </row>
    <row r="30" spans="1:65" ht="24.95" customHeight="1" x14ac:dyDescent="0.25">
      <c r="A30" s="146"/>
      <c r="B30" s="146"/>
      <c r="C30" s="146"/>
      <c r="D30" s="146"/>
      <c r="E30" s="146"/>
      <c r="F30" s="146"/>
      <c r="G30" s="174"/>
      <c r="H30" s="164"/>
      <c r="I30" s="146"/>
      <c r="J30" s="146"/>
      <c r="K30" s="146"/>
      <c r="L30" s="146"/>
      <c r="M30" s="146"/>
      <c r="N30" s="146"/>
      <c r="O30" s="146"/>
      <c r="P30" s="177"/>
      <c r="Q30" s="164"/>
      <c r="R30" s="174"/>
      <c r="S30" s="23" t="s">
        <v>62</v>
      </c>
      <c r="T30" s="23" t="s">
        <v>62</v>
      </c>
      <c r="U30" s="23" t="s">
        <v>62</v>
      </c>
      <c r="V30" s="23"/>
      <c r="W30" s="24" t="s">
        <v>127</v>
      </c>
      <c r="X30" s="24" t="s">
        <v>128</v>
      </c>
      <c r="Y30" s="24" t="s">
        <v>129</v>
      </c>
      <c r="Z30" s="31" t="s">
        <v>130</v>
      </c>
      <c r="AA30" s="174"/>
      <c r="AB30" s="23" t="s">
        <v>62</v>
      </c>
      <c r="AC30" s="23" t="s">
        <v>62</v>
      </c>
      <c r="AD30" s="23" t="s">
        <v>62</v>
      </c>
      <c r="AE30" s="23" t="s">
        <v>131</v>
      </c>
      <c r="AF30" s="23" t="s">
        <v>62</v>
      </c>
      <c r="AG30" s="23" t="s">
        <v>62</v>
      </c>
      <c r="AH30" s="23" t="s">
        <v>62</v>
      </c>
      <c r="AI30" s="146"/>
      <c r="AJ30" s="146"/>
      <c r="AK30" s="146"/>
      <c r="AL30" s="146"/>
      <c r="AM30" s="164"/>
      <c r="AN30" s="180"/>
      <c r="AO30" s="180"/>
      <c r="AP30" s="146"/>
      <c r="AQ30" s="146"/>
      <c r="AR30" s="146"/>
      <c r="AS30" s="146"/>
      <c r="AT30" s="146"/>
      <c r="AU30" s="164"/>
      <c r="AV30" s="164"/>
      <c r="AW30" s="149"/>
      <c r="AX30" s="146"/>
      <c r="AY30" s="146"/>
      <c r="AZ30" s="168"/>
      <c r="BA30" s="146"/>
      <c r="BB30" s="146"/>
      <c r="BC30" s="146"/>
      <c r="BD30" s="146"/>
      <c r="BE30" s="146"/>
      <c r="BF30" s="146"/>
      <c r="BG30" s="146"/>
      <c r="BH30" s="146"/>
      <c r="BI30" s="146"/>
      <c r="BJ30" s="146"/>
      <c r="BK30" s="146"/>
      <c r="BL30" s="146"/>
      <c r="BM30" s="146"/>
    </row>
    <row r="31" spans="1:65" ht="24.95" customHeight="1" x14ac:dyDescent="0.25">
      <c r="A31" s="146"/>
      <c r="B31" s="146"/>
      <c r="C31" s="146"/>
      <c r="D31" s="146"/>
      <c r="E31" s="146"/>
      <c r="F31" s="146"/>
      <c r="G31" s="174"/>
      <c r="H31" s="164"/>
      <c r="I31" s="146"/>
      <c r="J31" s="146"/>
      <c r="K31" s="146"/>
      <c r="L31" s="146"/>
      <c r="M31" s="146"/>
      <c r="N31" s="146"/>
      <c r="O31" s="146"/>
      <c r="P31" s="177"/>
      <c r="Q31" s="164"/>
      <c r="R31" s="174"/>
      <c r="S31" s="23" t="s">
        <v>62</v>
      </c>
      <c r="T31" s="23" t="s">
        <v>62</v>
      </c>
      <c r="U31" s="23" t="s">
        <v>62</v>
      </c>
      <c r="V31" s="23"/>
      <c r="W31" s="24"/>
      <c r="X31" s="24"/>
      <c r="Y31" s="24"/>
      <c r="Z31" s="24"/>
      <c r="AA31" s="174"/>
      <c r="AB31" s="23" t="s">
        <v>62</v>
      </c>
      <c r="AC31" s="23" t="s">
        <v>62</v>
      </c>
      <c r="AD31" s="23" t="s">
        <v>62</v>
      </c>
      <c r="AE31" s="23" t="s">
        <v>62</v>
      </c>
      <c r="AF31" s="23" t="s">
        <v>62</v>
      </c>
      <c r="AG31" s="23" t="s">
        <v>62</v>
      </c>
      <c r="AH31" s="23" t="s">
        <v>62</v>
      </c>
      <c r="AI31" s="146"/>
      <c r="AJ31" s="146"/>
      <c r="AK31" s="146"/>
      <c r="AL31" s="146"/>
      <c r="AM31" s="164"/>
      <c r="AN31" s="180"/>
      <c r="AO31" s="180"/>
      <c r="AP31" s="146"/>
      <c r="AQ31" s="146"/>
      <c r="AR31" s="146"/>
      <c r="AS31" s="146"/>
      <c r="AT31" s="146"/>
      <c r="AU31" s="164"/>
      <c r="AV31" s="164"/>
      <c r="AW31" s="149"/>
      <c r="AX31" s="146"/>
      <c r="AY31" s="146"/>
      <c r="AZ31" s="168"/>
      <c r="BA31" s="146"/>
      <c r="BB31" s="146"/>
      <c r="BC31" s="146"/>
      <c r="BD31" s="146"/>
      <c r="BE31" s="146"/>
      <c r="BF31" s="146"/>
      <c r="BG31" s="146"/>
      <c r="BH31" s="146"/>
      <c r="BI31" s="146"/>
      <c r="BJ31" s="146"/>
      <c r="BK31" s="146"/>
      <c r="BL31" s="146"/>
      <c r="BM31" s="146"/>
    </row>
    <row r="32" spans="1:65" ht="24.95" customHeight="1" x14ac:dyDescent="0.25">
      <c r="A32" s="146"/>
      <c r="B32" s="146"/>
      <c r="C32" s="146"/>
      <c r="D32" s="146"/>
      <c r="E32" s="146"/>
      <c r="F32" s="146"/>
      <c r="G32" s="174"/>
      <c r="H32" s="164"/>
      <c r="I32" s="146"/>
      <c r="J32" s="146"/>
      <c r="K32" s="146"/>
      <c r="L32" s="146"/>
      <c r="M32" s="146"/>
      <c r="N32" s="146"/>
      <c r="O32" s="146"/>
      <c r="P32" s="177"/>
      <c r="Q32" s="164"/>
      <c r="R32" s="174"/>
      <c r="S32" s="23" t="s">
        <v>62</v>
      </c>
      <c r="T32" s="23" t="s">
        <v>62</v>
      </c>
      <c r="U32" s="23" t="s">
        <v>62</v>
      </c>
      <c r="V32" s="23" t="s">
        <v>62</v>
      </c>
      <c r="W32" s="24"/>
      <c r="X32" s="24"/>
      <c r="Y32" s="24"/>
      <c r="Z32" s="24"/>
      <c r="AA32" s="174"/>
      <c r="AB32" s="23" t="s">
        <v>62</v>
      </c>
      <c r="AC32" s="23" t="s">
        <v>62</v>
      </c>
      <c r="AD32" s="23" t="s">
        <v>62</v>
      </c>
      <c r="AE32" s="23" t="s">
        <v>62</v>
      </c>
      <c r="AF32" s="23" t="s">
        <v>62</v>
      </c>
      <c r="AG32" s="23" t="s">
        <v>62</v>
      </c>
      <c r="AH32" s="23" t="s">
        <v>62</v>
      </c>
      <c r="AI32" s="146"/>
      <c r="AJ32" s="146"/>
      <c r="AK32" s="146"/>
      <c r="AL32" s="146"/>
      <c r="AM32" s="164"/>
      <c r="AN32" s="180"/>
      <c r="AO32" s="180"/>
      <c r="AP32" s="146"/>
      <c r="AQ32" s="146"/>
      <c r="AR32" s="146"/>
      <c r="AS32" s="146"/>
      <c r="AT32" s="146"/>
      <c r="AU32" s="164"/>
      <c r="AV32" s="164"/>
      <c r="AW32" s="149"/>
      <c r="AX32" s="146"/>
      <c r="AY32" s="146"/>
      <c r="AZ32" s="168"/>
      <c r="BA32" s="146"/>
      <c r="BB32" s="146"/>
      <c r="BC32" s="146"/>
      <c r="BD32" s="146"/>
      <c r="BE32" s="146"/>
      <c r="BF32" s="146"/>
      <c r="BG32" s="146"/>
      <c r="BH32" s="146"/>
      <c r="BI32" s="146"/>
      <c r="BJ32" s="146"/>
      <c r="BK32" s="146"/>
      <c r="BL32" s="146"/>
      <c r="BM32" s="146"/>
    </row>
    <row r="33" spans="1:72" ht="24.95" customHeight="1" x14ac:dyDescent="0.25">
      <c r="A33" s="146"/>
      <c r="B33" s="146"/>
      <c r="C33" s="146"/>
      <c r="D33" s="146"/>
      <c r="E33" s="146"/>
      <c r="F33" s="146"/>
      <c r="G33" s="174"/>
      <c r="H33" s="164"/>
      <c r="I33" s="146"/>
      <c r="J33" s="146"/>
      <c r="K33" s="146"/>
      <c r="L33" s="146"/>
      <c r="M33" s="146"/>
      <c r="N33" s="146"/>
      <c r="O33" s="146"/>
      <c r="P33" s="177"/>
      <c r="Q33" s="164"/>
      <c r="R33" s="174"/>
      <c r="S33" s="23" t="s">
        <v>62</v>
      </c>
      <c r="T33" s="23" t="s">
        <v>62</v>
      </c>
      <c r="U33" s="23" t="s">
        <v>62</v>
      </c>
      <c r="V33" s="23" t="s">
        <v>62</v>
      </c>
      <c r="W33" s="24"/>
      <c r="X33" s="24"/>
      <c r="Y33" s="24"/>
      <c r="Z33" s="24"/>
      <c r="AA33" s="174"/>
      <c r="AB33" s="23" t="s">
        <v>62</v>
      </c>
      <c r="AC33" s="23" t="s">
        <v>62</v>
      </c>
      <c r="AD33" s="23" t="s">
        <v>62</v>
      </c>
      <c r="AE33" s="23" t="s">
        <v>62</v>
      </c>
      <c r="AF33" s="23" t="s">
        <v>62</v>
      </c>
      <c r="AG33" s="23" t="s">
        <v>62</v>
      </c>
      <c r="AH33" s="23" t="s">
        <v>62</v>
      </c>
      <c r="AI33" s="146"/>
      <c r="AJ33" s="146"/>
      <c r="AK33" s="146"/>
      <c r="AL33" s="146"/>
      <c r="AM33" s="164"/>
      <c r="AN33" s="180"/>
      <c r="AO33" s="180"/>
      <c r="AP33" s="146"/>
      <c r="AQ33" s="146"/>
      <c r="AR33" s="146"/>
      <c r="AS33" s="146"/>
      <c r="AT33" s="146"/>
      <c r="AU33" s="164"/>
      <c r="AV33" s="164"/>
      <c r="AW33" s="149"/>
      <c r="AX33" s="146"/>
      <c r="AY33" s="146"/>
      <c r="AZ33" s="168"/>
      <c r="BA33" s="146"/>
      <c r="BB33" s="146"/>
      <c r="BC33" s="146"/>
      <c r="BD33" s="146"/>
      <c r="BE33" s="146"/>
      <c r="BF33" s="146"/>
      <c r="BG33" s="146"/>
      <c r="BH33" s="146"/>
      <c r="BI33" s="146"/>
      <c r="BJ33" s="146"/>
      <c r="BK33" s="146"/>
      <c r="BL33" s="146"/>
      <c r="BM33" s="146"/>
    </row>
    <row r="34" spans="1:72" ht="24.95" customHeight="1" x14ac:dyDescent="0.25">
      <c r="A34" s="147"/>
      <c r="B34" s="147"/>
      <c r="C34" s="147"/>
      <c r="D34" s="147"/>
      <c r="E34" s="147"/>
      <c r="F34" s="147"/>
      <c r="G34" s="175"/>
      <c r="H34" s="165"/>
      <c r="I34" s="147"/>
      <c r="J34" s="147"/>
      <c r="K34" s="147"/>
      <c r="L34" s="147"/>
      <c r="M34" s="147"/>
      <c r="N34" s="147"/>
      <c r="O34" s="147"/>
      <c r="P34" s="178"/>
      <c r="Q34" s="165"/>
      <c r="R34" s="175"/>
      <c r="S34" s="23" t="s">
        <v>62</v>
      </c>
      <c r="T34" s="23" t="s">
        <v>62</v>
      </c>
      <c r="U34" s="23" t="s">
        <v>62</v>
      </c>
      <c r="V34" s="23" t="s">
        <v>62</v>
      </c>
      <c r="W34" s="24"/>
      <c r="X34" s="24"/>
      <c r="Y34" s="24"/>
      <c r="Z34" s="24"/>
      <c r="AA34" s="175"/>
      <c r="AB34" s="23" t="s">
        <v>62</v>
      </c>
      <c r="AC34" s="23" t="s">
        <v>62</v>
      </c>
      <c r="AD34" s="23" t="s">
        <v>62</v>
      </c>
      <c r="AE34" s="23" t="s">
        <v>62</v>
      </c>
      <c r="AF34" s="23" t="s">
        <v>62</v>
      </c>
      <c r="AG34" s="23" t="s">
        <v>62</v>
      </c>
      <c r="AH34" s="23" t="s">
        <v>62</v>
      </c>
      <c r="AI34" s="147"/>
      <c r="AJ34" s="147"/>
      <c r="AK34" s="147"/>
      <c r="AL34" s="147"/>
      <c r="AM34" s="165"/>
      <c r="AN34" s="181"/>
      <c r="AO34" s="181"/>
      <c r="AP34" s="147"/>
      <c r="AQ34" s="147"/>
      <c r="AR34" s="147"/>
      <c r="AS34" s="147"/>
      <c r="AT34" s="147"/>
      <c r="AU34" s="165"/>
      <c r="AV34" s="165"/>
      <c r="AW34" s="166"/>
      <c r="AX34" s="147"/>
      <c r="AY34" s="147"/>
      <c r="AZ34" s="169"/>
      <c r="BA34" s="147"/>
      <c r="BB34" s="147"/>
      <c r="BC34" s="147"/>
      <c r="BD34" s="147"/>
      <c r="BE34" s="147"/>
      <c r="BF34" s="147"/>
      <c r="BG34" s="147"/>
      <c r="BH34" s="147"/>
      <c r="BI34" s="147"/>
      <c r="BJ34" s="147"/>
      <c r="BK34" s="147"/>
      <c r="BL34" s="147"/>
      <c r="BM34" s="147"/>
    </row>
    <row r="35" spans="1:72" ht="24.95" customHeight="1" x14ac:dyDescent="0.25">
      <c r="A35" s="145" t="s">
        <v>67</v>
      </c>
      <c r="B35" s="145" t="s">
        <v>68</v>
      </c>
      <c r="C35" s="145" t="s">
        <v>69</v>
      </c>
      <c r="D35" s="145">
        <v>2021</v>
      </c>
      <c r="E35" s="145" t="s">
        <v>70</v>
      </c>
      <c r="F35" s="145" t="s">
        <v>76</v>
      </c>
      <c r="G35" s="173" t="s">
        <v>79</v>
      </c>
      <c r="H35" s="163">
        <v>44243</v>
      </c>
      <c r="I35" s="145" t="s">
        <v>132</v>
      </c>
      <c r="J35" s="145"/>
      <c r="K35" s="145" t="s">
        <v>123</v>
      </c>
      <c r="L35" s="145" t="s">
        <v>123</v>
      </c>
      <c r="M35" s="145" t="s">
        <v>123</v>
      </c>
      <c r="N35" s="145" t="s">
        <v>133</v>
      </c>
      <c r="O35" s="145" t="str">
        <f t="shared" ref="O35" si="4">N35</f>
        <v>DIFERERENTES PLANTELES DE CECyTEC Y EMSaD Y DE LA DIRECCION GENERAL</v>
      </c>
      <c r="P35" s="176" t="s">
        <v>84</v>
      </c>
      <c r="Q35" s="163">
        <v>44246</v>
      </c>
      <c r="R35" s="173" t="s">
        <v>79</v>
      </c>
      <c r="S35" s="23" t="s">
        <v>134</v>
      </c>
      <c r="T35" s="23" t="s">
        <v>135</v>
      </c>
      <c r="U35" s="23" t="s">
        <v>136</v>
      </c>
      <c r="V35" s="31"/>
      <c r="W35" s="31" t="s">
        <v>86</v>
      </c>
      <c r="X35" s="31" t="s">
        <v>87</v>
      </c>
      <c r="Y35" s="31" t="s">
        <v>88</v>
      </c>
      <c r="Z35" s="31" t="s">
        <v>89</v>
      </c>
      <c r="AA35" s="173" t="s">
        <v>79</v>
      </c>
      <c r="AB35" s="23" t="s">
        <v>137</v>
      </c>
      <c r="AC35" s="23" t="s">
        <v>138</v>
      </c>
      <c r="AD35" s="23" t="s">
        <v>139</v>
      </c>
      <c r="AE35" s="31"/>
      <c r="AF35" s="23" t="s">
        <v>137</v>
      </c>
      <c r="AG35" s="23" t="s">
        <v>138</v>
      </c>
      <c r="AH35" s="23" t="s">
        <v>139</v>
      </c>
      <c r="AI35" s="145" t="s">
        <v>140</v>
      </c>
      <c r="AJ35" s="145" t="s">
        <v>90</v>
      </c>
      <c r="AK35" s="145" t="s">
        <v>91</v>
      </c>
      <c r="AL35" s="145" t="str">
        <f t="shared" ref="AL35" si="5">F35</f>
        <v>LA-905002984-E3-2021</v>
      </c>
      <c r="AM35" s="163">
        <v>44260</v>
      </c>
      <c r="AN35" s="124">
        <v>2655497.4300000002</v>
      </c>
      <c r="AO35" s="179">
        <f>AN35*0.16+AN35</f>
        <v>3080377.0188000002</v>
      </c>
      <c r="AP35" s="145" t="s">
        <v>121</v>
      </c>
      <c r="AQ35" s="145" t="s">
        <v>93</v>
      </c>
      <c r="AR35" s="145" t="s">
        <v>94</v>
      </c>
      <c r="AS35" s="145" t="s">
        <v>95</v>
      </c>
      <c r="AT35" s="145" t="str">
        <f t="shared" ref="AT35" si="6">I35</f>
        <v>CONTRATACION DEL SERVICIO DE INTERNET PARA LOS DIFERENTES PLANTELES DE CECyTEC Y EMSaD Y DE LA DIRECCION GENERAL</v>
      </c>
      <c r="AU35" s="163">
        <v>44256</v>
      </c>
      <c r="AV35" s="163">
        <v>44561</v>
      </c>
      <c r="AW35" s="148" t="s">
        <v>149</v>
      </c>
      <c r="AX35" s="145" t="s">
        <v>150</v>
      </c>
      <c r="AY35" s="145" t="s">
        <v>151</v>
      </c>
      <c r="AZ35" s="167" t="s">
        <v>150</v>
      </c>
      <c r="BA35" s="145" t="s">
        <v>150</v>
      </c>
      <c r="BB35" s="145" t="s">
        <v>150</v>
      </c>
      <c r="BC35" s="145" t="s">
        <v>150</v>
      </c>
      <c r="BD35" s="145" t="s">
        <v>152</v>
      </c>
      <c r="BE35" s="145" t="s">
        <v>152</v>
      </c>
      <c r="BF35" s="145" t="s">
        <v>152</v>
      </c>
      <c r="BG35" s="145" t="s">
        <v>152</v>
      </c>
      <c r="BH35" s="145" t="s">
        <v>152</v>
      </c>
      <c r="BI35" s="145" t="s">
        <v>152</v>
      </c>
      <c r="BJ35" s="145" t="s">
        <v>152</v>
      </c>
      <c r="BK35" s="145" t="s">
        <v>152</v>
      </c>
      <c r="BL35" s="145" t="s">
        <v>152</v>
      </c>
      <c r="BM35" s="145" t="s">
        <v>152</v>
      </c>
    </row>
    <row r="36" spans="1:72" ht="24.95" customHeight="1" x14ac:dyDescent="0.25">
      <c r="A36" s="146"/>
      <c r="B36" s="146"/>
      <c r="C36" s="146"/>
      <c r="D36" s="146"/>
      <c r="E36" s="146"/>
      <c r="F36" s="146"/>
      <c r="G36" s="174"/>
      <c r="H36" s="164"/>
      <c r="I36" s="146"/>
      <c r="J36" s="146"/>
      <c r="K36" s="146"/>
      <c r="L36" s="146"/>
      <c r="M36" s="146"/>
      <c r="N36" s="146"/>
      <c r="O36" s="146"/>
      <c r="P36" s="177"/>
      <c r="Q36" s="164"/>
      <c r="R36" s="174"/>
      <c r="S36" s="23" t="s">
        <v>62</v>
      </c>
      <c r="T36" s="23" t="s">
        <v>62</v>
      </c>
      <c r="U36" s="23" t="s">
        <v>62</v>
      </c>
      <c r="V36" s="23" t="s">
        <v>141</v>
      </c>
      <c r="W36" s="24" t="s">
        <v>127</v>
      </c>
      <c r="X36" s="24" t="s">
        <v>128</v>
      </c>
      <c r="Y36" s="24" t="s">
        <v>129</v>
      </c>
      <c r="Z36" s="31" t="s">
        <v>130</v>
      </c>
      <c r="AA36" s="174"/>
      <c r="AB36" s="23" t="s">
        <v>134</v>
      </c>
      <c r="AC36" s="23" t="s">
        <v>106</v>
      </c>
      <c r="AD36" s="23" t="s">
        <v>136</v>
      </c>
      <c r="AE36" s="23"/>
      <c r="AF36" s="23" t="s">
        <v>62</v>
      </c>
      <c r="AG36" s="23" t="s">
        <v>62</v>
      </c>
      <c r="AH36" s="23" t="s">
        <v>62</v>
      </c>
      <c r="AI36" s="146"/>
      <c r="AJ36" s="146"/>
      <c r="AK36" s="146"/>
      <c r="AL36" s="146"/>
      <c r="AM36" s="164"/>
      <c r="AN36" s="125"/>
      <c r="AO36" s="180"/>
      <c r="AP36" s="146"/>
      <c r="AQ36" s="146"/>
      <c r="AR36" s="146"/>
      <c r="AS36" s="146"/>
      <c r="AT36" s="146"/>
      <c r="AU36" s="164"/>
      <c r="AV36" s="164"/>
      <c r="AW36" s="149"/>
      <c r="AX36" s="146"/>
      <c r="AY36" s="146"/>
      <c r="AZ36" s="168"/>
      <c r="BA36" s="146"/>
      <c r="BB36" s="146"/>
      <c r="BC36" s="146"/>
      <c r="BD36" s="146"/>
      <c r="BE36" s="146"/>
      <c r="BF36" s="146"/>
      <c r="BG36" s="146"/>
      <c r="BH36" s="146"/>
      <c r="BI36" s="146"/>
      <c r="BJ36" s="146"/>
      <c r="BK36" s="146"/>
      <c r="BL36" s="146"/>
      <c r="BM36" s="146"/>
    </row>
    <row r="37" spans="1:72" ht="24.95" customHeight="1" x14ac:dyDescent="0.25">
      <c r="A37" s="146"/>
      <c r="B37" s="146"/>
      <c r="C37" s="146"/>
      <c r="D37" s="146"/>
      <c r="E37" s="146"/>
      <c r="F37" s="146"/>
      <c r="G37" s="174"/>
      <c r="H37" s="164"/>
      <c r="I37" s="146"/>
      <c r="J37" s="146"/>
      <c r="K37" s="146"/>
      <c r="L37" s="146"/>
      <c r="M37" s="146"/>
      <c r="N37" s="146"/>
      <c r="O37" s="146"/>
      <c r="P37" s="177"/>
      <c r="Q37" s="164"/>
      <c r="R37" s="174"/>
      <c r="S37" s="23" t="s">
        <v>62</v>
      </c>
      <c r="T37" s="23" t="s">
        <v>62</v>
      </c>
      <c r="U37" s="23" t="s">
        <v>62</v>
      </c>
      <c r="V37" s="23"/>
      <c r="W37" s="24" t="s">
        <v>142</v>
      </c>
      <c r="X37" s="24" t="s">
        <v>143</v>
      </c>
      <c r="Y37" s="24" t="s">
        <v>144</v>
      </c>
      <c r="Z37" s="24" t="s">
        <v>145</v>
      </c>
      <c r="AA37" s="174"/>
      <c r="AB37" s="23" t="s">
        <v>62</v>
      </c>
      <c r="AC37" s="23" t="s">
        <v>62</v>
      </c>
      <c r="AD37" s="23" t="s">
        <v>62</v>
      </c>
      <c r="AE37" s="23" t="s">
        <v>141</v>
      </c>
      <c r="AF37" s="23" t="s">
        <v>62</v>
      </c>
      <c r="AG37" s="23" t="s">
        <v>62</v>
      </c>
      <c r="AH37" s="23" t="s">
        <v>62</v>
      </c>
      <c r="AI37" s="146"/>
      <c r="AJ37" s="146"/>
      <c r="AK37" s="146"/>
      <c r="AL37" s="146"/>
      <c r="AM37" s="164"/>
      <c r="AN37" s="125"/>
      <c r="AO37" s="180"/>
      <c r="AP37" s="146"/>
      <c r="AQ37" s="146"/>
      <c r="AR37" s="146"/>
      <c r="AS37" s="146"/>
      <c r="AT37" s="146"/>
      <c r="AU37" s="164"/>
      <c r="AV37" s="164"/>
      <c r="AW37" s="149"/>
      <c r="AX37" s="146"/>
      <c r="AY37" s="146"/>
      <c r="AZ37" s="168"/>
      <c r="BA37" s="146"/>
      <c r="BB37" s="146"/>
      <c r="BC37" s="146"/>
      <c r="BD37" s="146"/>
      <c r="BE37" s="146"/>
      <c r="BF37" s="146"/>
      <c r="BG37" s="146"/>
      <c r="BH37" s="146"/>
      <c r="BI37" s="146"/>
      <c r="BJ37" s="146"/>
      <c r="BK37" s="146"/>
      <c r="BL37" s="146"/>
      <c r="BM37" s="146"/>
      <c r="BN37" s="22"/>
      <c r="BO37" s="22"/>
      <c r="BP37" s="22"/>
      <c r="BQ37" s="22"/>
      <c r="BR37" s="22"/>
      <c r="BS37" s="22"/>
      <c r="BT37" s="22"/>
    </row>
    <row r="38" spans="1:72" ht="24.95" customHeight="1" x14ac:dyDescent="0.25">
      <c r="A38" s="146"/>
      <c r="B38" s="146"/>
      <c r="C38" s="146"/>
      <c r="D38" s="146"/>
      <c r="E38" s="146"/>
      <c r="F38" s="146"/>
      <c r="G38" s="174"/>
      <c r="H38" s="164"/>
      <c r="I38" s="146"/>
      <c r="J38" s="146"/>
      <c r="K38" s="146"/>
      <c r="L38" s="146"/>
      <c r="M38" s="146"/>
      <c r="N38" s="146"/>
      <c r="O38" s="146"/>
      <c r="P38" s="177"/>
      <c r="Q38" s="164"/>
      <c r="R38" s="174"/>
      <c r="S38" s="23" t="s">
        <v>62</v>
      </c>
      <c r="T38" s="23" t="s">
        <v>62</v>
      </c>
      <c r="U38" s="23" t="s">
        <v>62</v>
      </c>
      <c r="V38" s="23" t="s">
        <v>62</v>
      </c>
      <c r="W38" s="24" t="s">
        <v>109</v>
      </c>
      <c r="X38" s="24" t="s">
        <v>110</v>
      </c>
      <c r="Y38" s="24" t="s">
        <v>111</v>
      </c>
      <c r="Z38" s="24" t="s">
        <v>112</v>
      </c>
      <c r="AA38" s="174"/>
      <c r="AB38" s="23" t="s">
        <v>62</v>
      </c>
      <c r="AC38" s="23" t="s">
        <v>62</v>
      </c>
      <c r="AD38" s="23" t="s">
        <v>62</v>
      </c>
      <c r="AE38" s="23" t="s">
        <v>62</v>
      </c>
      <c r="AF38" s="23" t="s">
        <v>62</v>
      </c>
      <c r="AG38" s="23" t="s">
        <v>62</v>
      </c>
      <c r="AH38" s="23" t="s">
        <v>62</v>
      </c>
      <c r="AI38" s="146"/>
      <c r="AJ38" s="146"/>
      <c r="AK38" s="146"/>
      <c r="AL38" s="146"/>
      <c r="AM38" s="164"/>
      <c r="AN38" s="125">
        <v>5490000</v>
      </c>
      <c r="AO38" s="180">
        <f>AN38*0.16+AN38</f>
        <v>6368400</v>
      </c>
      <c r="AP38" s="146"/>
      <c r="AQ38" s="146"/>
      <c r="AR38" s="146"/>
      <c r="AS38" s="146"/>
      <c r="AT38" s="146"/>
      <c r="AU38" s="164"/>
      <c r="AV38" s="164"/>
      <c r="AW38" s="149"/>
      <c r="AX38" s="146"/>
      <c r="AY38" s="146"/>
      <c r="AZ38" s="168"/>
      <c r="BA38" s="146"/>
      <c r="BB38" s="146"/>
      <c r="BC38" s="146"/>
      <c r="BD38" s="146"/>
      <c r="BE38" s="146"/>
      <c r="BF38" s="146"/>
      <c r="BG38" s="146"/>
      <c r="BH38" s="146"/>
      <c r="BI38" s="146"/>
      <c r="BJ38" s="146"/>
      <c r="BK38" s="146"/>
      <c r="BL38" s="146"/>
      <c r="BM38" s="146"/>
      <c r="BN38" s="22"/>
      <c r="BO38" s="22"/>
      <c r="BP38" s="22"/>
      <c r="BQ38" s="22"/>
      <c r="BR38" s="22"/>
      <c r="BS38" s="22"/>
      <c r="BT38" s="22"/>
    </row>
    <row r="39" spans="1:72" ht="24.95" customHeight="1" x14ac:dyDescent="0.25">
      <c r="A39" s="146"/>
      <c r="B39" s="146"/>
      <c r="C39" s="146"/>
      <c r="D39" s="146"/>
      <c r="E39" s="146"/>
      <c r="F39" s="146"/>
      <c r="G39" s="174"/>
      <c r="H39" s="164"/>
      <c r="I39" s="146"/>
      <c r="J39" s="146"/>
      <c r="K39" s="146"/>
      <c r="L39" s="146"/>
      <c r="M39" s="146"/>
      <c r="N39" s="146"/>
      <c r="O39" s="146"/>
      <c r="P39" s="177"/>
      <c r="Q39" s="164"/>
      <c r="R39" s="174"/>
      <c r="S39" s="23" t="s">
        <v>62</v>
      </c>
      <c r="T39" s="23" t="s">
        <v>62</v>
      </c>
      <c r="U39" s="23" t="s">
        <v>62</v>
      </c>
      <c r="V39" s="23" t="s">
        <v>62</v>
      </c>
      <c r="W39" s="24"/>
      <c r="X39" s="24"/>
      <c r="Y39" s="24"/>
      <c r="Z39" s="24"/>
      <c r="AA39" s="174"/>
      <c r="AB39" s="23" t="s">
        <v>62</v>
      </c>
      <c r="AC39" s="23" t="s">
        <v>62</v>
      </c>
      <c r="AD39" s="23" t="s">
        <v>62</v>
      </c>
      <c r="AE39" s="23" t="s">
        <v>62</v>
      </c>
      <c r="AF39" s="23" t="s">
        <v>62</v>
      </c>
      <c r="AG39" s="23" t="s">
        <v>62</v>
      </c>
      <c r="AH39" s="23" t="s">
        <v>62</v>
      </c>
      <c r="AI39" s="146"/>
      <c r="AJ39" s="146"/>
      <c r="AK39" s="146"/>
      <c r="AL39" s="146"/>
      <c r="AM39" s="164"/>
      <c r="AN39" s="125"/>
      <c r="AO39" s="180"/>
      <c r="AP39" s="146"/>
      <c r="AQ39" s="146"/>
      <c r="AR39" s="146"/>
      <c r="AS39" s="146"/>
      <c r="AT39" s="146"/>
      <c r="AU39" s="164"/>
      <c r="AV39" s="164"/>
      <c r="AW39" s="149"/>
      <c r="AX39" s="146"/>
      <c r="AY39" s="146"/>
      <c r="AZ39" s="168"/>
      <c r="BA39" s="146"/>
      <c r="BB39" s="146"/>
      <c r="BC39" s="146"/>
      <c r="BD39" s="146"/>
      <c r="BE39" s="146"/>
      <c r="BF39" s="146"/>
      <c r="BG39" s="146"/>
      <c r="BH39" s="146"/>
      <c r="BI39" s="146"/>
      <c r="BJ39" s="146"/>
      <c r="BK39" s="146"/>
      <c r="BL39" s="146"/>
      <c r="BM39" s="146"/>
      <c r="BN39" s="22"/>
      <c r="BO39" s="22"/>
      <c r="BP39" s="22"/>
      <c r="BQ39" s="22"/>
      <c r="BR39" s="22"/>
      <c r="BS39" s="22"/>
      <c r="BT39" s="22"/>
    </row>
    <row r="40" spans="1:72" ht="24.95" customHeight="1" x14ac:dyDescent="0.25">
      <c r="A40" s="147"/>
      <c r="B40" s="147"/>
      <c r="C40" s="147"/>
      <c r="D40" s="147"/>
      <c r="E40" s="147"/>
      <c r="F40" s="147"/>
      <c r="G40" s="175"/>
      <c r="H40" s="165"/>
      <c r="I40" s="147"/>
      <c r="J40" s="147"/>
      <c r="K40" s="147"/>
      <c r="L40" s="147"/>
      <c r="M40" s="147"/>
      <c r="N40" s="147"/>
      <c r="O40" s="147"/>
      <c r="P40" s="178"/>
      <c r="Q40" s="165"/>
      <c r="R40" s="175"/>
      <c r="S40" s="23" t="s">
        <v>62</v>
      </c>
      <c r="T40" s="23" t="s">
        <v>62</v>
      </c>
      <c r="U40" s="23" t="s">
        <v>62</v>
      </c>
      <c r="V40" s="23" t="s">
        <v>62</v>
      </c>
      <c r="W40" s="24"/>
      <c r="X40" s="24"/>
      <c r="Y40" s="24"/>
      <c r="Z40" s="24"/>
      <c r="AA40" s="175"/>
      <c r="AB40" s="23" t="s">
        <v>62</v>
      </c>
      <c r="AC40" s="23" t="s">
        <v>62</v>
      </c>
      <c r="AD40" s="23" t="s">
        <v>62</v>
      </c>
      <c r="AE40" s="23" t="s">
        <v>62</v>
      </c>
      <c r="AF40" s="23" t="s">
        <v>62</v>
      </c>
      <c r="AG40" s="23" t="s">
        <v>62</v>
      </c>
      <c r="AH40" s="23" t="s">
        <v>62</v>
      </c>
      <c r="AI40" s="147"/>
      <c r="AJ40" s="147"/>
      <c r="AK40" s="147"/>
      <c r="AL40" s="147"/>
      <c r="AM40" s="165"/>
      <c r="AN40" s="126"/>
      <c r="AO40" s="181"/>
      <c r="AP40" s="147"/>
      <c r="AQ40" s="147"/>
      <c r="AR40" s="147"/>
      <c r="AS40" s="147"/>
      <c r="AT40" s="147"/>
      <c r="AU40" s="165"/>
      <c r="AV40" s="165"/>
      <c r="AW40" s="166"/>
      <c r="AX40" s="147"/>
      <c r="AY40" s="147"/>
      <c r="AZ40" s="169"/>
      <c r="BA40" s="147"/>
      <c r="BB40" s="147"/>
      <c r="BC40" s="147"/>
      <c r="BD40" s="147"/>
      <c r="BE40" s="147"/>
      <c r="BF40" s="147"/>
      <c r="BG40" s="147"/>
      <c r="BH40" s="147"/>
      <c r="BI40" s="147"/>
      <c r="BJ40" s="147"/>
      <c r="BK40" s="147"/>
      <c r="BL40" s="147"/>
      <c r="BM40" s="147"/>
      <c r="BN40" s="22"/>
      <c r="BO40" s="22"/>
      <c r="BP40" s="22"/>
      <c r="BQ40" s="22"/>
      <c r="BR40" s="22"/>
      <c r="BS40" s="22"/>
      <c r="BT40" s="22"/>
    </row>
    <row r="41" spans="1:72" ht="24.95" customHeight="1" x14ac:dyDescent="0.25">
      <c r="A41" s="145" t="s">
        <v>77</v>
      </c>
      <c r="B41" s="145" t="s">
        <v>68</v>
      </c>
      <c r="C41" s="145" t="s">
        <v>69</v>
      </c>
      <c r="D41" s="145">
        <v>2021</v>
      </c>
      <c r="E41" s="145" t="s">
        <v>70</v>
      </c>
      <c r="F41" s="145" t="s">
        <v>78</v>
      </c>
      <c r="G41" s="173" t="s">
        <v>79</v>
      </c>
      <c r="H41" s="163">
        <v>44223</v>
      </c>
      <c r="I41" s="145" t="s">
        <v>146</v>
      </c>
      <c r="J41" s="145">
        <v>21802</v>
      </c>
      <c r="K41" s="145" t="s">
        <v>81</v>
      </c>
      <c r="L41" s="145" t="s">
        <v>81</v>
      </c>
      <c r="M41" s="145" t="s">
        <v>81</v>
      </c>
      <c r="N41" s="145" t="s">
        <v>147</v>
      </c>
      <c r="O41" s="145" t="str">
        <f t="shared" ref="O41" si="7">N41</f>
        <v>ADMINISTRACION GENERAL DE RECAUDACION</v>
      </c>
      <c r="P41" s="176" t="s">
        <v>84</v>
      </c>
      <c r="Q41" s="163"/>
      <c r="R41" s="173" t="s">
        <v>79</v>
      </c>
      <c r="S41" s="23" t="s">
        <v>62</v>
      </c>
      <c r="T41" s="23" t="s">
        <v>62</v>
      </c>
      <c r="U41" s="23" t="s">
        <v>62</v>
      </c>
      <c r="V41" s="31"/>
      <c r="W41" s="31" t="s">
        <v>86</v>
      </c>
      <c r="X41" s="31" t="s">
        <v>87</v>
      </c>
      <c r="Y41" s="31" t="s">
        <v>88</v>
      </c>
      <c r="Z41" s="31" t="s">
        <v>89</v>
      </c>
      <c r="AA41" s="173" t="s">
        <v>79</v>
      </c>
      <c r="AB41" s="23" t="s">
        <v>62</v>
      </c>
      <c r="AC41" s="23" t="s">
        <v>62</v>
      </c>
      <c r="AD41" s="23" t="s">
        <v>62</v>
      </c>
      <c r="AE41" s="31"/>
      <c r="AF41" s="23" t="s">
        <v>62</v>
      </c>
      <c r="AG41" s="23" t="s">
        <v>62</v>
      </c>
      <c r="AH41" s="23" t="s">
        <v>62</v>
      </c>
      <c r="AI41" s="145" t="s">
        <v>148</v>
      </c>
      <c r="AJ41" s="145" t="s">
        <v>90</v>
      </c>
      <c r="AK41" s="145" t="s">
        <v>91</v>
      </c>
      <c r="AL41" s="145" t="str">
        <f t="shared" ref="AL41" si="8">F41</f>
        <v>CE-905002984-E55-18</v>
      </c>
      <c r="AM41" s="163">
        <v>44236</v>
      </c>
      <c r="AN41" s="179">
        <v>6947550</v>
      </c>
      <c r="AO41" s="179">
        <f>AN41*0.16+AN41</f>
        <v>8059158</v>
      </c>
      <c r="AP41" s="145" t="s">
        <v>121</v>
      </c>
      <c r="AQ41" s="145" t="s">
        <v>93</v>
      </c>
      <c r="AR41" s="145" t="s">
        <v>94</v>
      </c>
      <c r="AS41" s="145" t="s">
        <v>95</v>
      </c>
      <c r="AT41" s="145" t="str">
        <f t="shared" ref="AT41" si="9">I41</f>
        <v>CONTRATO ABIERTO MULTIANUAL PARA LA ELABORACION DE JUEGOS DE PLACAS METALICAS PARA VEHICULOS NACIONAL Y FRONTERIZO DEL SERVICIO PARTICULAR Y PARA EL SERVICIO PUBLICO NACIONAL Y FRONTERIZO, CON SU RESPECTIVA CALCAMONIA DE IDENTIFICACION VEHICULAR Y FORMAS VALORADAS DE RECIBO DE PAGO DE DERECHO DE CONTROL VEHICULAR CON Y SIN TARJETA DE CIRCULACION, ELABORADO DEACUERDO A LA NORMA OFICIAL MEXICANA</v>
      </c>
      <c r="AU41" s="163">
        <v>44236</v>
      </c>
      <c r="AV41" s="163">
        <v>44243</v>
      </c>
      <c r="AW41" s="148" t="s">
        <v>149</v>
      </c>
      <c r="AX41" s="145" t="s">
        <v>150</v>
      </c>
      <c r="AY41" s="145" t="s">
        <v>151</v>
      </c>
      <c r="AZ41" s="167" t="s">
        <v>150</v>
      </c>
      <c r="BA41" s="145" t="s">
        <v>150</v>
      </c>
      <c r="BB41" s="145" t="s">
        <v>150</v>
      </c>
      <c r="BC41" s="145" t="s">
        <v>150</v>
      </c>
      <c r="BD41" s="145" t="s">
        <v>152</v>
      </c>
      <c r="BE41" s="145" t="s">
        <v>152</v>
      </c>
      <c r="BF41" s="145" t="s">
        <v>152</v>
      </c>
      <c r="BG41" s="145" t="s">
        <v>152</v>
      </c>
      <c r="BH41" s="145" t="s">
        <v>152</v>
      </c>
      <c r="BI41" s="145" t="s">
        <v>152</v>
      </c>
      <c r="BJ41" s="145" t="s">
        <v>152</v>
      </c>
      <c r="BK41" s="145" t="s">
        <v>152</v>
      </c>
      <c r="BL41" s="145" t="s">
        <v>152</v>
      </c>
      <c r="BM41" s="145" t="s">
        <v>152</v>
      </c>
      <c r="BN41" s="22"/>
      <c r="BO41" s="22"/>
      <c r="BP41" s="22"/>
      <c r="BQ41" s="22"/>
      <c r="BR41" s="22"/>
      <c r="BS41" s="22"/>
      <c r="BT41" s="22"/>
    </row>
    <row r="42" spans="1:72" ht="24.95" customHeight="1" x14ac:dyDescent="0.25">
      <c r="A42" s="146"/>
      <c r="B42" s="146"/>
      <c r="C42" s="146"/>
      <c r="D42" s="146"/>
      <c r="E42" s="146"/>
      <c r="F42" s="146"/>
      <c r="G42" s="174"/>
      <c r="H42" s="164"/>
      <c r="I42" s="146"/>
      <c r="J42" s="146"/>
      <c r="K42" s="146"/>
      <c r="L42" s="146"/>
      <c r="M42" s="146"/>
      <c r="N42" s="146"/>
      <c r="O42" s="146"/>
      <c r="P42" s="177"/>
      <c r="Q42" s="164"/>
      <c r="R42" s="174"/>
      <c r="S42" s="23" t="s">
        <v>62</v>
      </c>
      <c r="T42" s="23" t="s">
        <v>62</v>
      </c>
      <c r="U42" s="23" t="s">
        <v>62</v>
      </c>
      <c r="V42" s="23"/>
      <c r="W42" s="24"/>
      <c r="X42" s="24"/>
      <c r="Y42" s="24"/>
      <c r="Z42" s="31"/>
      <c r="AA42" s="174"/>
      <c r="AB42" s="23" t="s">
        <v>62</v>
      </c>
      <c r="AC42" s="23" t="s">
        <v>62</v>
      </c>
      <c r="AD42" s="23" t="s">
        <v>62</v>
      </c>
      <c r="AE42" s="23"/>
      <c r="AF42" s="23" t="s">
        <v>62</v>
      </c>
      <c r="AG42" s="23" t="s">
        <v>62</v>
      </c>
      <c r="AH42" s="23" t="s">
        <v>62</v>
      </c>
      <c r="AI42" s="146"/>
      <c r="AJ42" s="146"/>
      <c r="AK42" s="146"/>
      <c r="AL42" s="146"/>
      <c r="AM42" s="164"/>
      <c r="AN42" s="180"/>
      <c r="AO42" s="180"/>
      <c r="AP42" s="146"/>
      <c r="AQ42" s="146"/>
      <c r="AR42" s="146"/>
      <c r="AS42" s="146"/>
      <c r="AT42" s="146"/>
      <c r="AU42" s="164"/>
      <c r="AV42" s="164"/>
      <c r="AW42" s="149"/>
      <c r="AX42" s="146"/>
      <c r="AY42" s="146"/>
      <c r="AZ42" s="168"/>
      <c r="BA42" s="146"/>
      <c r="BB42" s="146"/>
      <c r="BC42" s="146"/>
      <c r="BD42" s="146"/>
      <c r="BE42" s="146"/>
      <c r="BF42" s="146"/>
      <c r="BG42" s="146"/>
      <c r="BH42" s="146"/>
      <c r="BI42" s="146"/>
      <c r="BJ42" s="146"/>
      <c r="BK42" s="146"/>
      <c r="BL42" s="146"/>
      <c r="BM42" s="146"/>
      <c r="BN42" s="22"/>
      <c r="BO42" s="22"/>
      <c r="BP42" s="22"/>
      <c r="BQ42" s="22"/>
      <c r="BR42" s="22"/>
      <c r="BS42" s="22"/>
      <c r="BT42" s="22"/>
    </row>
    <row r="43" spans="1:72" ht="24.95" customHeight="1" x14ac:dyDescent="0.25">
      <c r="A43" s="146"/>
      <c r="B43" s="146"/>
      <c r="C43" s="146"/>
      <c r="D43" s="146"/>
      <c r="E43" s="146"/>
      <c r="F43" s="146"/>
      <c r="G43" s="174"/>
      <c r="H43" s="164"/>
      <c r="I43" s="146"/>
      <c r="J43" s="146"/>
      <c r="K43" s="146"/>
      <c r="L43" s="146"/>
      <c r="M43" s="146"/>
      <c r="N43" s="146"/>
      <c r="O43" s="146"/>
      <c r="P43" s="177"/>
      <c r="Q43" s="164"/>
      <c r="R43" s="174"/>
      <c r="S43" s="23" t="s">
        <v>62</v>
      </c>
      <c r="T43" s="23" t="s">
        <v>62</v>
      </c>
      <c r="U43" s="23" t="s">
        <v>62</v>
      </c>
      <c r="V43" s="23"/>
      <c r="W43" s="24"/>
      <c r="X43" s="24"/>
      <c r="Y43" s="24"/>
      <c r="Z43" s="24"/>
      <c r="AA43" s="174"/>
      <c r="AB43" s="23" t="s">
        <v>62</v>
      </c>
      <c r="AC43" s="23" t="s">
        <v>62</v>
      </c>
      <c r="AD43" s="23" t="s">
        <v>62</v>
      </c>
      <c r="AE43" s="23" t="s">
        <v>62</v>
      </c>
      <c r="AF43" s="23" t="s">
        <v>62</v>
      </c>
      <c r="AG43" s="23" t="s">
        <v>62</v>
      </c>
      <c r="AH43" s="23" t="s">
        <v>62</v>
      </c>
      <c r="AI43" s="146"/>
      <c r="AJ43" s="146"/>
      <c r="AK43" s="146"/>
      <c r="AL43" s="146"/>
      <c r="AM43" s="164"/>
      <c r="AN43" s="180"/>
      <c r="AO43" s="180"/>
      <c r="AP43" s="146"/>
      <c r="AQ43" s="146"/>
      <c r="AR43" s="146"/>
      <c r="AS43" s="146"/>
      <c r="AT43" s="146"/>
      <c r="AU43" s="164"/>
      <c r="AV43" s="164"/>
      <c r="AW43" s="149"/>
      <c r="AX43" s="146"/>
      <c r="AY43" s="146"/>
      <c r="AZ43" s="168"/>
      <c r="BA43" s="146"/>
      <c r="BB43" s="146"/>
      <c r="BC43" s="146"/>
      <c r="BD43" s="146"/>
      <c r="BE43" s="146"/>
      <c r="BF43" s="146"/>
      <c r="BG43" s="146"/>
      <c r="BH43" s="146"/>
      <c r="BI43" s="146"/>
      <c r="BJ43" s="146"/>
      <c r="BK43" s="146"/>
      <c r="BL43" s="146"/>
      <c r="BM43" s="146"/>
      <c r="BN43" s="22"/>
      <c r="BO43" s="22"/>
      <c r="BP43" s="22"/>
      <c r="BQ43" s="22"/>
      <c r="BR43" s="22"/>
      <c r="BS43" s="22"/>
      <c r="BT43" s="22"/>
    </row>
    <row r="44" spans="1:72" ht="24.95" customHeight="1" x14ac:dyDescent="0.25">
      <c r="A44" s="146"/>
      <c r="B44" s="146"/>
      <c r="C44" s="146"/>
      <c r="D44" s="146"/>
      <c r="E44" s="146"/>
      <c r="F44" s="146"/>
      <c r="G44" s="174"/>
      <c r="H44" s="164"/>
      <c r="I44" s="146"/>
      <c r="J44" s="146"/>
      <c r="K44" s="146"/>
      <c r="L44" s="146"/>
      <c r="M44" s="146"/>
      <c r="N44" s="146"/>
      <c r="O44" s="146"/>
      <c r="P44" s="177"/>
      <c r="Q44" s="164"/>
      <c r="R44" s="174"/>
      <c r="S44" s="23" t="s">
        <v>62</v>
      </c>
      <c r="T44" s="23" t="s">
        <v>62</v>
      </c>
      <c r="U44" s="23" t="s">
        <v>62</v>
      </c>
      <c r="V44" s="23" t="s">
        <v>62</v>
      </c>
      <c r="W44" s="24"/>
      <c r="X44" s="24"/>
      <c r="Y44" s="24"/>
      <c r="Z44" s="24"/>
      <c r="AA44" s="174"/>
      <c r="AB44" s="23" t="s">
        <v>62</v>
      </c>
      <c r="AC44" s="23" t="s">
        <v>62</v>
      </c>
      <c r="AD44" s="23" t="s">
        <v>62</v>
      </c>
      <c r="AE44" s="23" t="s">
        <v>62</v>
      </c>
      <c r="AF44" s="23" t="s">
        <v>62</v>
      </c>
      <c r="AG44" s="23" t="s">
        <v>62</v>
      </c>
      <c r="AH44" s="23" t="s">
        <v>62</v>
      </c>
      <c r="AI44" s="146"/>
      <c r="AJ44" s="146"/>
      <c r="AK44" s="146"/>
      <c r="AL44" s="146"/>
      <c r="AM44" s="164"/>
      <c r="AN44" s="180"/>
      <c r="AO44" s="180"/>
      <c r="AP44" s="146"/>
      <c r="AQ44" s="146"/>
      <c r="AR44" s="146"/>
      <c r="AS44" s="146"/>
      <c r="AT44" s="146"/>
      <c r="AU44" s="164"/>
      <c r="AV44" s="164"/>
      <c r="AW44" s="149"/>
      <c r="AX44" s="146"/>
      <c r="AY44" s="146"/>
      <c r="AZ44" s="168"/>
      <c r="BA44" s="146"/>
      <c r="BB44" s="146"/>
      <c r="BC44" s="146"/>
      <c r="BD44" s="146"/>
      <c r="BE44" s="146"/>
      <c r="BF44" s="146"/>
      <c r="BG44" s="146"/>
      <c r="BH44" s="146"/>
      <c r="BI44" s="146"/>
      <c r="BJ44" s="146"/>
      <c r="BK44" s="146"/>
      <c r="BL44" s="146"/>
      <c r="BM44" s="146"/>
      <c r="BN44" s="22"/>
      <c r="BO44" s="22"/>
      <c r="BP44" s="22"/>
      <c r="BQ44" s="22"/>
      <c r="BR44" s="22"/>
      <c r="BS44" s="22"/>
      <c r="BT44" s="22"/>
    </row>
    <row r="45" spans="1:72" ht="24.95" customHeight="1" x14ac:dyDescent="0.25">
      <c r="A45" s="146"/>
      <c r="B45" s="146"/>
      <c r="C45" s="146"/>
      <c r="D45" s="146"/>
      <c r="E45" s="146"/>
      <c r="F45" s="146"/>
      <c r="G45" s="174"/>
      <c r="H45" s="164"/>
      <c r="I45" s="146"/>
      <c r="J45" s="146"/>
      <c r="K45" s="146"/>
      <c r="L45" s="146"/>
      <c r="M45" s="146"/>
      <c r="N45" s="146"/>
      <c r="O45" s="146"/>
      <c r="P45" s="177"/>
      <c r="Q45" s="164"/>
      <c r="R45" s="174"/>
      <c r="S45" s="23" t="s">
        <v>62</v>
      </c>
      <c r="T45" s="23" t="s">
        <v>62</v>
      </c>
      <c r="U45" s="23" t="s">
        <v>62</v>
      </c>
      <c r="V45" s="23" t="s">
        <v>62</v>
      </c>
      <c r="W45" s="24"/>
      <c r="X45" s="24"/>
      <c r="Y45" s="24"/>
      <c r="Z45" s="24"/>
      <c r="AA45" s="174"/>
      <c r="AB45" s="23" t="s">
        <v>62</v>
      </c>
      <c r="AC45" s="23" t="s">
        <v>62</v>
      </c>
      <c r="AD45" s="23" t="s">
        <v>62</v>
      </c>
      <c r="AE45" s="23" t="s">
        <v>62</v>
      </c>
      <c r="AF45" s="23" t="s">
        <v>62</v>
      </c>
      <c r="AG45" s="23" t="s">
        <v>62</v>
      </c>
      <c r="AH45" s="23" t="s">
        <v>62</v>
      </c>
      <c r="AI45" s="146"/>
      <c r="AJ45" s="146"/>
      <c r="AK45" s="146"/>
      <c r="AL45" s="146"/>
      <c r="AM45" s="164"/>
      <c r="AN45" s="180"/>
      <c r="AO45" s="180"/>
      <c r="AP45" s="146"/>
      <c r="AQ45" s="146"/>
      <c r="AR45" s="146"/>
      <c r="AS45" s="146"/>
      <c r="AT45" s="146"/>
      <c r="AU45" s="164"/>
      <c r="AV45" s="164"/>
      <c r="AW45" s="149"/>
      <c r="AX45" s="146"/>
      <c r="AY45" s="146"/>
      <c r="AZ45" s="168"/>
      <c r="BA45" s="146"/>
      <c r="BB45" s="146"/>
      <c r="BC45" s="146"/>
      <c r="BD45" s="146"/>
      <c r="BE45" s="146"/>
      <c r="BF45" s="146"/>
      <c r="BG45" s="146"/>
      <c r="BH45" s="146"/>
      <c r="BI45" s="146"/>
      <c r="BJ45" s="146"/>
      <c r="BK45" s="146"/>
      <c r="BL45" s="146"/>
      <c r="BM45" s="146"/>
      <c r="BN45" s="22"/>
      <c r="BO45" s="22"/>
      <c r="BP45" s="22"/>
      <c r="BQ45" s="22"/>
      <c r="BR45" s="22"/>
      <c r="BS45" s="22"/>
      <c r="BT45" s="22"/>
    </row>
    <row r="46" spans="1:72" ht="24.75" customHeight="1" x14ac:dyDescent="0.25">
      <c r="A46" s="147"/>
      <c r="B46" s="147"/>
      <c r="C46" s="147"/>
      <c r="D46" s="147"/>
      <c r="E46" s="147"/>
      <c r="F46" s="147"/>
      <c r="G46" s="175"/>
      <c r="H46" s="165"/>
      <c r="I46" s="147"/>
      <c r="J46" s="147"/>
      <c r="K46" s="147"/>
      <c r="L46" s="147"/>
      <c r="M46" s="147"/>
      <c r="N46" s="147"/>
      <c r="O46" s="147"/>
      <c r="P46" s="178"/>
      <c r="Q46" s="165"/>
      <c r="R46" s="175"/>
      <c r="S46" s="23" t="s">
        <v>62</v>
      </c>
      <c r="T46" s="23" t="s">
        <v>62</v>
      </c>
      <c r="U46" s="23" t="s">
        <v>62</v>
      </c>
      <c r="V46" s="23" t="s">
        <v>62</v>
      </c>
      <c r="W46" s="24"/>
      <c r="X46" s="24"/>
      <c r="Y46" s="24"/>
      <c r="Z46" s="24"/>
      <c r="AA46" s="175"/>
      <c r="AB46" s="23" t="s">
        <v>62</v>
      </c>
      <c r="AC46" s="23" t="s">
        <v>62</v>
      </c>
      <c r="AD46" s="23" t="s">
        <v>62</v>
      </c>
      <c r="AE46" s="23" t="s">
        <v>62</v>
      </c>
      <c r="AF46" s="23" t="s">
        <v>62</v>
      </c>
      <c r="AG46" s="23" t="s">
        <v>62</v>
      </c>
      <c r="AH46" s="23" t="s">
        <v>62</v>
      </c>
      <c r="AI46" s="147"/>
      <c r="AJ46" s="147"/>
      <c r="AK46" s="147"/>
      <c r="AL46" s="147"/>
      <c r="AM46" s="165"/>
      <c r="AN46" s="181"/>
      <c r="AO46" s="181"/>
      <c r="AP46" s="147"/>
      <c r="AQ46" s="147"/>
      <c r="AR46" s="147"/>
      <c r="AS46" s="147"/>
      <c r="AT46" s="147"/>
      <c r="AU46" s="165"/>
      <c r="AV46" s="165"/>
      <c r="AW46" s="166"/>
      <c r="AX46" s="147"/>
      <c r="AY46" s="147"/>
      <c r="AZ46" s="169"/>
      <c r="BA46" s="147"/>
      <c r="BB46" s="147"/>
      <c r="BC46" s="147"/>
      <c r="BD46" s="147"/>
      <c r="BE46" s="147"/>
      <c r="BF46" s="147"/>
      <c r="BG46" s="147"/>
      <c r="BH46" s="147"/>
      <c r="BI46" s="147"/>
      <c r="BJ46" s="147"/>
      <c r="BK46" s="147"/>
      <c r="BL46" s="147"/>
      <c r="BM46" s="147"/>
      <c r="BN46" s="22"/>
      <c r="BO46" s="22"/>
      <c r="BP46" s="22"/>
      <c r="BQ46" s="22"/>
      <c r="BR46" s="22"/>
      <c r="BS46" s="22"/>
      <c r="BT46" s="22"/>
    </row>
    <row r="47" spans="1:72" ht="24.95" customHeight="1" x14ac:dyDescent="0.25">
      <c r="A47" s="145" t="s">
        <v>72</v>
      </c>
      <c r="B47" s="145" t="s">
        <v>68</v>
      </c>
      <c r="C47" s="145" t="s">
        <v>69</v>
      </c>
      <c r="D47" s="145">
        <v>2021</v>
      </c>
      <c r="E47" s="145" t="s">
        <v>70</v>
      </c>
      <c r="F47" s="145" t="s">
        <v>188</v>
      </c>
      <c r="G47" s="173" t="s">
        <v>79</v>
      </c>
      <c r="H47" s="163">
        <v>44245</v>
      </c>
      <c r="I47" s="145" t="s">
        <v>160</v>
      </c>
      <c r="J47" s="145">
        <v>21101</v>
      </c>
      <c r="K47" s="145" t="s">
        <v>81</v>
      </c>
      <c r="L47" s="145" t="s">
        <v>81</v>
      </c>
      <c r="M47" s="145" t="s">
        <v>81</v>
      </c>
      <c r="N47" s="145" t="s">
        <v>163</v>
      </c>
      <c r="O47" s="145" t="str">
        <f t="shared" ref="O47" si="10">N47</f>
        <v>DIRECCION GENERAL DE APOYO ADMINISTRATIVO DE LA SECRETARIA DE FIANANZAS</v>
      </c>
      <c r="P47" s="176" t="s">
        <v>84</v>
      </c>
      <c r="Q47" s="163">
        <v>44249</v>
      </c>
      <c r="R47" s="173" t="s">
        <v>79</v>
      </c>
      <c r="S47" s="23" t="s">
        <v>62</v>
      </c>
      <c r="T47" s="23" t="s">
        <v>62</v>
      </c>
      <c r="U47" s="23" t="s">
        <v>62</v>
      </c>
      <c r="V47" s="31" t="s">
        <v>167</v>
      </c>
      <c r="W47" s="31" t="s">
        <v>86</v>
      </c>
      <c r="X47" s="31" t="s">
        <v>87</v>
      </c>
      <c r="Y47" s="31" t="s">
        <v>88</v>
      </c>
      <c r="Z47" s="31" t="s">
        <v>89</v>
      </c>
      <c r="AA47" s="173" t="s">
        <v>79</v>
      </c>
      <c r="AB47" s="23" t="s">
        <v>62</v>
      </c>
      <c r="AC47" s="23" t="s">
        <v>62</v>
      </c>
      <c r="AD47" s="23" t="s">
        <v>62</v>
      </c>
      <c r="AE47" s="31" t="s">
        <v>167</v>
      </c>
      <c r="AF47" s="23" t="s">
        <v>62</v>
      </c>
      <c r="AG47" s="23" t="s">
        <v>62</v>
      </c>
      <c r="AH47" s="23" t="s">
        <v>62</v>
      </c>
      <c r="AI47" s="145" t="s">
        <v>167</v>
      </c>
      <c r="AJ47" s="145" t="s">
        <v>90</v>
      </c>
      <c r="AK47" s="145" t="s">
        <v>91</v>
      </c>
      <c r="AL47" s="145" t="s">
        <v>188</v>
      </c>
      <c r="AM47" s="163">
        <v>44263</v>
      </c>
      <c r="AN47" s="179">
        <v>1112728.82</v>
      </c>
      <c r="AO47" s="179">
        <f>AN47*0.16+AN47</f>
        <v>1290765.4312</v>
      </c>
      <c r="AP47" s="145" t="s">
        <v>121</v>
      </c>
      <c r="AQ47" s="145" t="s">
        <v>93</v>
      </c>
      <c r="AR47" s="145" t="s">
        <v>94</v>
      </c>
      <c r="AS47" s="145" t="s">
        <v>95</v>
      </c>
      <c r="AT47" s="145" t="s">
        <v>160</v>
      </c>
      <c r="AU47" s="163">
        <v>44263</v>
      </c>
      <c r="AV47" s="163">
        <v>44278</v>
      </c>
      <c r="AW47" s="148" t="s">
        <v>149</v>
      </c>
      <c r="AX47" s="145" t="s">
        <v>150</v>
      </c>
      <c r="AY47" s="145" t="s">
        <v>151</v>
      </c>
      <c r="AZ47" s="167" t="s">
        <v>150</v>
      </c>
      <c r="BA47" s="145" t="s">
        <v>150</v>
      </c>
      <c r="BB47" s="145" t="s">
        <v>150</v>
      </c>
      <c r="BC47" s="145" t="s">
        <v>150</v>
      </c>
      <c r="BD47" s="145" t="s">
        <v>152</v>
      </c>
      <c r="BE47" s="145" t="s">
        <v>152</v>
      </c>
      <c r="BF47" s="145" t="s">
        <v>152</v>
      </c>
      <c r="BG47" s="145" t="s">
        <v>152</v>
      </c>
      <c r="BH47" s="145" t="s">
        <v>152</v>
      </c>
      <c r="BI47" s="145" t="s">
        <v>152</v>
      </c>
      <c r="BJ47" s="145" t="s">
        <v>152</v>
      </c>
      <c r="BK47" s="145" t="s">
        <v>152</v>
      </c>
      <c r="BL47" s="145" t="s">
        <v>152</v>
      </c>
      <c r="BM47" s="145" t="s">
        <v>152</v>
      </c>
    </row>
    <row r="48" spans="1:72" ht="24.95" customHeight="1" x14ac:dyDescent="0.25">
      <c r="A48" s="146"/>
      <c r="B48" s="146"/>
      <c r="C48" s="146"/>
      <c r="D48" s="146"/>
      <c r="E48" s="146"/>
      <c r="F48" s="146"/>
      <c r="G48" s="174"/>
      <c r="H48" s="164"/>
      <c r="I48" s="146"/>
      <c r="J48" s="146"/>
      <c r="K48" s="146"/>
      <c r="L48" s="146"/>
      <c r="M48" s="146"/>
      <c r="N48" s="146"/>
      <c r="O48" s="146"/>
      <c r="P48" s="177"/>
      <c r="Q48" s="164"/>
      <c r="R48" s="174"/>
      <c r="S48" s="23" t="s">
        <v>62</v>
      </c>
      <c r="T48" s="23" t="s">
        <v>62</v>
      </c>
      <c r="U48" s="23" t="s">
        <v>62</v>
      </c>
      <c r="V48" s="23"/>
      <c r="W48" s="24" t="s">
        <v>185</v>
      </c>
      <c r="X48" s="24" t="s">
        <v>186</v>
      </c>
      <c r="Y48" s="24" t="s">
        <v>107</v>
      </c>
      <c r="Z48" s="31" t="s">
        <v>187</v>
      </c>
      <c r="AA48" s="174"/>
      <c r="AB48" s="23" t="s">
        <v>62</v>
      </c>
      <c r="AC48" s="23" t="s">
        <v>62</v>
      </c>
      <c r="AD48" s="23" t="s">
        <v>62</v>
      </c>
      <c r="AE48" s="23"/>
      <c r="AF48" s="23" t="s">
        <v>62</v>
      </c>
      <c r="AG48" s="23" t="s">
        <v>62</v>
      </c>
      <c r="AH48" s="23" t="s">
        <v>62</v>
      </c>
      <c r="AI48" s="146"/>
      <c r="AJ48" s="146"/>
      <c r="AK48" s="146"/>
      <c r="AL48" s="146"/>
      <c r="AM48" s="164"/>
      <c r="AN48" s="180"/>
      <c r="AO48" s="180"/>
      <c r="AP48" s="146"/>
      <c r="AQ48" s="146"/>
      <c r="AR48" s="146"/>
      <c r="AS48" s="146"/>
      <c r="AT48" s="146"/>
      <c r="AU48" s="164"/>
      <c r="AV48" s="164"/>
      <c r="AW48" s="149"/>
      <c r="AX48" s="146"/>
      <c r="AY48" s="146"/>
      <c r="AZ48" s="168"/>
      <c r="BA48" s="146"/>
      <c r="BB48" s="146"/>
      <c r="BC48" s="146"/>
      <c r="BD48" s="146"/>
      <c r="BE48" s="146"/>
      <c r="BF48" s="146"/>
      <c r="BG48" s="146"/>
      <c r="BH48" s="146"/>
      <c r="BI48" s="146"/>
      <c r="BJ48" s="146"/>
      <c r="BK48" s="146"/>
      <c r="BL48" s="146"/>
      <c r="BM48" s="146"/>
    </row>
    <row r="49" spans="1:65" ht="24.95" customHeight="1" x14ac:dyDescent="0.25">
      <c r="A49" s="146"/>
      <c r="B49" s="146"/>
      <c r="C49" s="146"/>
      <c r="D49" s="146"/>
      <c r="E49" s="146"/>
      <c r="F49" s="146"/>
      <c r="G49" s="174"/>
      <c r="H49" s="164"/>
      <c r="I49" s="146"/>
      <c r="J49" s="146"/>
      <c r="K49" s="146"/>
      <c r="L49" s="146"/>
      <c r="M49" s="146"/>
      <c r="N49" s="146"/>
      <c r="O49" s="146"/>
      <c r="P49" s="177"/>
      <c r="Q49" s="164"/>
      <c r="R49" s="174"/>
      <c r="S49" s="23" t="s">
        <v>62</v>
      </c>
      <c r="T49" s="23" t="s">
        <v>62</v>
      </c>
      <c r="U49" s="23" t="s">
        <v>62</v>
      </c>
      <c r="V49" s="23"/>
      <c r="W49" s="24"/>
      <c r="X49" s="24"/>
      <c r="Y49" s="24"/>
      <c r="Z49" s="24"/>
      <c r="AA49" s="174"/>
      <c r="AB49" s="23" t="s">
        <v>62</v>
      </c>
      <c r="AC49" s="23" t="s">
        <v>62</v>
      </c>
      <c r="AD49" s="23" t="s">
        <v>62</v>
      </c>
      <c r="AE49" s="23" t="s">
        <v>62</v>
      </c>
      <c r="AF49" s="23" t="s">
        <v>62</v>
      </c>
      <c r="AG49" s="23" t="s">
        <v>62</v>
      </c>
      <c r="AH49" s="23" t="s">
        <v>62</v>
      </c>
      <c r="AI49" s="146"/>
      <c r="AJ49" s="146"/>
      <c r="AK49" s="146"/>
      <c r="AL49" s="146"/>
      <c r="AM49" s="164"/>
      <c r="AN49" s="180"/>
      <c r="AO49" s="180"/>
      <c r="AP49" s="146"/>
      <c r="AQ49" s="146"/>
      <c r="AR49" s="146"/>
      <c r="AS49" s="146"/>
      <c r="AT49" s="146"/>
      <c r="AU49" s="164"/>
      <c r="AV49" s="164"/>
      <c r="AW49" s="149"/>
      <c r="AX49" s="146"/>
      <c r="AY49" s="146"/>
      <c r="AZ49" s="168"/>
      <c r="BA49" s="146"/>
      <c r="BB49" s="146"/>
      <c r="BC49" s="146"/>
      <c r="BD49" s="146"/>
      <c r="BE49" s="146"/>
      <c r="BF49" s="146"/>
      <c r="BG49" s="146"/>
      <c r="BH49" s="146"/>
      <c r="BI49" s="146"/>
      <c r="BJ49" s="146"/>
      <c r="BK49" s="146"/>
      <c r="BL49" s="146"/>
      <c r="BM49" s="146"/>
    </row>
    <row r="50" spans="1:65" ht="24.95" customHeight="1" x14ac:dyDescent="0.25">
      <c r="A50" s="146"/>
      <c r="B50" s="146"/>
      <c r="C50" s="146"/>
      <c r="D50" s="146"/>
      <c r="E50" s="146"/>
      <c r="F50" s="146"/>
      <c r="G50" s="174"/>
      <c r="H50" s="164"/>
      <c r="I50" s="146"/>
      <c r="J50" s="146"/>
      <c r="K50" s="146"/>
      <c r="L50" s="146"/>
      <c r="M50" s="146"/>
      <c r="N50" s="146"/>
      <c r="O50" s="146"/>
      <c r="P50" s="177"/>
      <c r="Q50" s="164"/>
      <c r="R50" s="174"/>
      <c r="S50" s="23" t="s">
        <v>62</v>
      </c>
      <c r="T50" s="23" t="s">
        <v>62</v>
      </c>
      <c r="U50" s="23" t="s">
        <v>62</v>
      </c>
      <c r="V50" s="23" t="s">
        <v>62</v>
      </c>
      <c r="W50" s="24"/>
      <c r="X50" s="24"/>
      <c r="Y50" s="24"/>
      <c r="Z50" s="24"/>
      <c r="AA50" s="174"/>
      <c r="AB50" s="23" t="s">
        <v>62</v>
      </c>
      <c r="AC50" s="23" t="s">
        <v>62</v>
      </c>
      <c r="AD50" s="23" t="s">
        <v>62</v>
      </c>
      <c r="AE50" s="23" t="s">
        <v>62</v>
      </c>
      <c r="AF50" s="23" t="s">
        <v>62</v>
      </c>
      <c r="AG50" s="23" t="s">
        <v>62</v>
      </c>
      <c r="AH50" s="23" t="s">
        <v>62</v>
      </c>
      <c r="AI50" s="146"/>
      <c r="AJ50" s="146"/>
      <c r="AK50" s="146"/>
      <c r="AL50" s="146"/>
      <c r="AM50" s="164"/>
      <c r="AN50" s="180"/>
      <c r="AO50" s="180"/>
      <c r="AP50" s="146"/>
      <c r="AQ50" s="146"/>
      <c r="AR50" s="146"/>
      <c r="AS50" s="146"/>
      <c r="AT50" s="146"/>
      <c r="AU50" s="164"/>
      <c r="AV50" s="164"/>
      <c r="AW50" s="149"/>
      <c r="AX50" s="146"/>
      <c r="AY50" s="146"/>
      <c r="AZ50" s="168"/>
      <c r="BA50" s="146"/>
      <c r="BB50" s="146"/>
      <c r="BC50" s="146"/>
      <c r="BD50" s="146"/>
      <c r="BE50" s="146"/>
      <c r="BF50" s="146"/>
      <c r="BG50" s="146"/>
      <c r="BH50" s="146"/>
      <c r="BI50" s="146"/>
      <c r="BJ50" s="146"/>
      <c r="BK50" s="146"/>
      <c r="BL50" s="146"/>
      <c r="BM50" s="146"/>
    </row>
    <row r="51" spans="1:65" ht="24.95" customHeight="1" x14ac:dyDescent="0.25">
      <c r="A51" s="146"/>
      <c r="B51" s="146"/>
      <c r="C51" s="146"/>
      <c r="D51" s="146"/>
      <c r="E51" s="146"/>
      <c r="F51" s="146"/>
      <c r="G51" s="174"/>
      <c r="H51" s="164"/>
      <c r="I51" s="146"/>
      <c r="J51" s="146"/>
      <c r="K51" s="146"/>
      <c r="L51" s="146"/>
      <c r="M51" s="146"/>
      <c r="N51" s="146"/>
      <c r="O51" s="146"/>
      <c r="P51" s="177"/>
      <c r="Q51" s="164"/>
      <c r="R51" s="174"/>
      <c r="S51" s="23" t="s">
        <v>62</v>
      </c>
      <c r="T51" s="23" t="s">
        <v>62</v>
      </c>
      <c r="U51" s="23" t="s">
        <v>62</v>
      </c>
      <c r="V51" s="23" t="s">
        <v>62</v>
      </c>
      <c r="W51" s="24"/>
      <c r="X51" s="24"/>
      <c r="Y51" s="24"/>
      <c r="Z51" s="24"/>
      <c r="AA51" s="174"/>
      <c r="AB51" s="23" t="s">
        <v>62</v>
      </c>
      <c r="AC51" s="23" t="s">
        <v>62</v>
      </c>
      <c r="AD51" s="23" t="s">
        <v>62</v>
      </c>
      <c r="AE51" s="23" t="s">
        <v>62</v>
      </c>
      <c r="AF51" s="23" t="s">
        <v>62</v>
      </c>
      <c r="AG51" s="23" t="s">
        <v>62</v>
      </c>
      <c r="AH51" s="23" t="s">
        <v>62</v>
      </c>
      <c r="AI51" s="146"/>
      <c r="AJ51" s="146"/>
      <c r="AK51" s="146"/>
      <c r="AL51" s="146"/>
      <c r="AM51" s="164"/>
      <c r="AN51" s="180"/>
      <c r="AO51" s="180"/>
      <c r="AP51" s="146"/>
      <c r="AQ51" s="146"/>
      <c r="AR51" s="146"/>
      <c r="AS51" s="146"/>
      <c r="AT51" s="146"/>
      <c r="AU51" s="164"/>
      <c r="AV51" s="164"/>
      <c r="AW51" s="149"/>
      <c r="AX51" s="146"/>
      <c r="AY51" s="146"/>
      <c r="AZ51" s="168"/>
      <c r="BA51" s="146"/>
      <c r="BB51" s="146"/>
      <c r="BC51" s="146"/>
      <c r="BD51" s="146"/>
      <c r="BE51" s="146"/>
      <c r="BF51" s="146"/>
      <c r="BG51" s="146"/>
      <c r="BH51" s="146"/>
      <c r="BI51" s="146"/>
      <c r="BJ51" s="146"/>
      <c r="BK51" s="146"/>
      <c r="BL51" s="146"/>
      <c r="BM51" s="146"/>
    </row>
    <row r="52" spans="1:65" ht="24.95" customHeight="1" x14ac:dyDescent="0.25">
      <c r="A52" s="147"/>
      <c r="B52" s="147"/>
      <c r="C52" s="147"/>
      <c r="D52" s="147"/>
      <c r="E52" s="147"/>
      <c r="F52" s="147"/>
      <c r="G52" s="175"/>
      <c r="H52" s="165"/>
      <c r="I52" s="147"/>
      <c r="J52" s="147"/>
      <c r="K52" s="147"/>
      <c r="L52" s="147"/>
      <c r="M52" s="147"/>
      <c r="N52" s="147"/>
      <c r="O52" s="147"/>
      <c r="P52" s="178"/>
      <c r="Q52" s="165"/>
      <c r="R52" s="175"/>
      <c r="S52" s="23" t="s">
        <v>62</v>
      </c>
      <c r="T52" s="23" t="s">
        <v>62</v>
      </c>
      <c r="U52" s="23" t="s">
        <v>62</v>
      </c>
      <c r="V52" s="23" t="s">
        <v>62</v>
      </c>
      <c r="W52" s="24"/>
      <c r="X52" s="24"/>
      <c r="Y52" s="24"/>
      <c r="Z52" s="24"/>
      <c r="AA52" s="175"/>
      <c r="AB52" s="23" t="s">
        <v>62</v>
      </c>
      <c r="AC52" s="23" t="s">
        <v>62</v>
      </c>
      <c r="AD52" s="23" t="s">
        <v>62</v>
      </c>
      <c r="AE52" s="23" t="s">
        <v>62</v>
      </c>
      <c r="AF52" s="23" t="s">
        <v>62</v>
      </c>
      <c r="AG52" s="23" t="s">
        <v>62</v>
      </c>
      <c r="AH52" s="23" t="s">
        <v>62</v>
      </c>
      <c r="AI52" s="147"/>
      <c r="AJ52" s="147"/>
      <c r="AK52" s="147"/>
      <c r="AL52" s="147"/>
      <c r="AM52" s="165"/>
      <c r="AN52" s="181"/>
      <c r="AO52" s="181"/>
      <c r="AP52" s="147"/>
      <c r="AQ52" s="147"/>
      <c r="AR52" s="147"/>
      <c r="AS52" s="147"/>
      <c r="AT52" s="147"/>
      <c r="AU52" s="165"/>
      <c r="AV52" s="165"/>
      <c r="AW52" s="166"/>
      <c r="AX52" s="147"/>
      <c r="AY52" s="147"/>
      <c r="AZ52" s="169"/>
      <c r="BA52" s="147"/>
      <c r="BB52" s="147"/>
      <c r="BC52" s="147"/>
      <c r="BD52" s="147"/>
      <c r="BE52" s="147"/>
      <c r="BF52" s="147"/>
      <c r="BG52" s="147"/>
      <c r="BH52" s="147"/>
      <c r="BI52" s="147"/>
      <c r="BJ52" s="147"/>
      <c r="BK52" s="147"/>
      <c r="BL52" s="147"/>
      <c r="BM52" s="147"/>
    </row>
    <row r="53" spans="1:65" ht="24.95" customHeight="1" x14ac:dyDescent="0.25">
      <c r="A53" s="145" t="s">
        <v>67</v>
      </c>
      <c r="B53" s="145" t="s">
        <v>68</v>
      </c>
      <c r="C53" s="145" t="s">
        <v>69</v>
      </c>
      <c r="D53" s="145">
        <v>2021</v>
      </c>
      <c r="E53" s="145" t="s">
        <v>156</v>
      </c>
      <c r="F53" s="145" t="s">
        <v>153</v>
      </c>
      <c r="G53" s="173" t="s">
        <v>79</v>
      </c>
      <c r="H53" s="163">
        <v>44252</v>
      </c>
      <c r="I53" s="145" t="s">
        <v>157</v>
      </c>
      <c r="J53" s="145">
        <v>3340</v>
      </c>
      <c r="K53" s="145" t="s">
        <v>81</v>
      </c>
      <c r="L53" s="145" t="s">
        <v>81</v>
      </c>
      <c r="M53" s="145" t="s">
        <v>81</v>
      </c>
      <c r="N53" s="145" t="s">
        <v>161</v>
      </c>
      <c r="O53" s="145" t="str">
        <f t="shared" ref="O53" si="11">N53</f>
        <v>CONSEJO ESTATAL DE CIENCIA Y TECNOLOGIA DEL ESTADO DE COAHUILA</v>
      </c>
      <c r="P53" s="176" t="s">
        <v>84</v>
      </c>
      <c r="Q53" s="163">
        <v>44252</v>
      </c>
      <c r="R53" s="173" t="s">
        <v>79</v>
      </c>
      <c r="S53" s="23" t="s">
        <v>62</v>
      </c>
      <c r="T53" s="23" t="s">
        <v>62</v>
      </c>
      <c r="U53" s="23" t="s">
        <v>62</v>
      </c>
      <c r="V53" s="31" t="s">
        <v>164</v>
      </c>
      <c r="W53" s="31" t="s">
        <v>86</v>
      </c>
      <c r="X53" s="31" t="s">
        <v>87</v>
      </c>
      <c r="Y53" s="31" t="s">
        <v>88</v>
      </c>
      <c r="Z53" s="31" t="s">
        <v>89</v>
      </c>
      <c r="AA53" s="173" t="s">
        <v>79</v>
      </c>
      <c r="AB53" s="23" t="s">
        <v>62</v>
      </c>
      <c r="AC53" s="23" t="s">
        <v>62</v>
      </c>
      <c r="AD53" s="23" t="s">
        <v>62</v>
      </c>
      <c r="AE53" s="31" t="s">
        <v>164</v>
      </c>
      <c r="AF53" s="23" t="s">
        <v>62</v>
      </c>
      <c r="AG53" s="23" t="s">
        <v>62</v>
      </c>
      <c r="AH53" s="23" t="s">
        <v>62</v>
      </c>
      <c r="AI53" s="145" t="s">
        <v>164</v>
      </c>
      <c r="AJ53" s="145" t="s">
        <v>90</v>
      </c>
      <c r="AK53" s="145" t="s">
        <v>91</v>
      </c>
      <c r="AL53" s="145" t="str">
        <f t="shared" ref="AL53" si="12">F53</f>
        <v>CE-905002984-E4-2021</v>
      </c>
      <c r="AM53" s="163">
        <v>44272</v>
      </c>
      <c r="AN53" s="179">
        <v>6235500</v>
      </c>
      <c r="AO53" s="170">
        <f>AN53*0.16+AN53</f>
        <v>7233180</v>
      </c>
      <c r="AP53" s="145" t="s">
        <v>121</v>
      </c>
      <c r="AQ53" s="145" t="s">
        <v>93</v>
      </c>
      <c r="AR53" s="145" t="s">
        <v>94</v>
      </c>
      <c r="AS53" s="145" t="s">
        <v>95</v>
      </c>
      <c r="AT53" s="145" t="s">
        <v>157</v>
      </c>
      <c r="AU53" s="163">
        <v>44272</v>
      </c>
      <c r="AV53" s="163">
        <v>44282</v>
      </c>
      <c r="AW53" s="145" t="s">
        <v>149</v>
      </c>
      <c r="AX53" s="145" t="s">
        <v>150</v>
      </c>
      <c r="AY53" s="145" t="s">
        <v>151</v>
      </c>
      <c r="AZ53" s="167" t="s">
        <v>150</v>
      </c>
      <c r="BA53" s="145" t="s">
        <v>150</v>
      </c>
      <c r="BB53" s="145" t="s">
        <v>150</v>
      </c>
      <c r="BC53" s="145" t="s">
        <v>150</v>
      </c>
      <c r="BD53" s="145" t="s">
        <v>152</v>
      </c>
      <c r="BE53" s="145" t="s">
        <v>152</v>
      </c>
      <c r="BF53" s="145" t="s">
        <v>152</v>
      </c>
      <c r="BG53" s="145" t="s">
        <v>152</v>
      </c>
      <c r="BH53" s="145" t="s">
        <v>152</v>
      </c>
      <c r="BI53" s="145" t="s">
        <v>152</v>
      </c>
      <c r="BJ53" s="145" t="s">
        <v>152</v>
      </c>
      <c r="BK53" s="145" t="s">
        <v>152</v>
      </c>
      <c r="BL53" s="145" t="s">
        <v>152</v>
      </c>
      <c r="BM53" s="145" t="s">
        <v>152</v>
      </c>
    </row>
    <row r="54" spans="1:65" ht="24.95" customHeight="1" x14ac:dyDescent="0.25">
      <c r="A54" s="146"/>
      <c r="B54" s="146"/>
      <c r="C54" s="146"/>
      <c r="D54" s="146"/>
      <c r="E54" s="146"/>
      <c r="F54" s="146"/>
      <c r="G54" s="174"/>
      <c r="H54" s="164"/>
      <c r="I54" s="146"/>
      <c r="J54" s="146"/>
      <c r="K54" s="146"/>
      <c r="L54" s="146"/>
      <c r="M54" s="146"/>
      <c r="N54" s="146"/>
      <c r="O54" s="146"/>
      <c r="P54" s="177"/>
      <c r="Q54" s="164"/>
      <c r="R54" s="174"/>
      <c r="S54" s="23" t="s">
        <v>62</v>
      </c>
      <c r="T54" s="23" t="s">
        <v>62</v>
      </c>
      <c r="U54" s="23" t="s">
        <v>62</v>
      </c>
      <c r="V54" s="23"/>
      <c r="W54" s="24" t="s">
        <v>168</v>
      </c>
      <c r="X54" s="24" t="s">
        <v>169</v>
      </c>
      <c r="Y54" s="24" t="s">
        <v>170</v>
      </c>
      <c r="Z54" s="31" t="s">
        <v>171</v>
      </c>
      <c r="AA54" s="174"/>
      <c r="AB54" s="23" t="s">
        <v>62</v>
      </c>
      <c r="AC54" s="23" t="s">
        <v>62</v>
      </c>
      <c r="AD54" s="23" t="s">
        <v>62</v>
      </c>
      <c r="AE54" s="23"/>
      <c r="AF54" s="23" t="s">
        <v>62</v>
      </c>
      <c r="AG54" s="23" t="s">
        <v>62</v>
      </c>
      <c r="AH54" s="23" t="s">
        <v>62</v>
      </c>
      <c r="AI54" s="146"/>
      <c r="AJ54" s="146"/>
      <c r="AK54" s="146"/>
      <c r="AL54" s="146"/>
      <c r="AM54" s="164"/>
      <c r="AN54" s="180"/>
      <c r="AO54" s="171"/>
      <c r="AP54" s="146"/>
      <c r="AQ54" s="146"/>
      <c r="AR54" s="146"/>
      <c r="AS54" s="146"/>
      <c r="AT54" s="146"/>
      <c r="AU54" s="164"/>
      <c r="AV54" s="164"/>
      <c r="AW54" s="146"/>
      <c r="AX54" s="146"/>
      <c r="AY54" s="146"/>
      <c r="AZ54" s="168"/>
      <c r="BA54" s="146"/>
      <c r="BB54" s="146"/>
      <c r="BC54" s="146"/>
      <c r="BD54" s="146"/>
      <c r="BE54" s="146"/>
      <c r="BF54" s="146"/>
      <c r="BG54" s="146"/>
      <c r="BH54" s="146"/>
      <c r="BI54" s="146"/>
      <c r="BJ54" s="146"/>
      <c r="BK54" s="146"/>
      <c r="BL54" s="146"/>
      <c r="BM54" s="146"/>
    </row>
    <row r="55" spans="1:65" ht="24.95" customHeight="1" x14ac:dyDescent="0.25">
      <c r="A55" s="146"/>
      <c r="B55" s="146"/>
      <c r="C55" s="146"/>
      <c r="D55" s="146"/>
      <c r="E55" s="146"/>
      <c r="F55" s="146"/>
      <c r="G55" s="174"/>
      <c r="H55" s="164"/>
      <c r="I55" s="146"/>
      <c r="J55" s="146"/>
      <c r="K55" s="146"/>
      <c r="L55" s="146"/>
      <c r="M55" s="146"/>
      <c r="N55" s="146"/>
      <c r="O55" s="146"/>
      <c r="P55" s="177"/>
      <c r="Q55" s="164"/>
      <c r="R55" s="174"/>
      <c r="S55" s="23" t="s">
        <v>62</v>
      </c>
      <c r="T55" s="23" t="s">
        <v>62</v>
      </c>
      <c r="U55" s="23" t="s">
        <v>62</v>
      </c>
      <c r="V55" s="23"/>
      <c r="W55" s="24" t="s">
        <v>172</v>
      </c>
      <c r="X55" s="24" t="s">
        <v>173</v>
      </c>
      <c r="Y55" s="24" t="s">
        <v>174</v>
      </c>
      <c r="Z55" s="24" t="s">
        <v>175</v>
      </c>
      <c r="AA55" s="174"/>
      <c r="AB55" s="23" t="s">
        <v>62</v>
      </c>
      <c r="AC55" s="23" t="s">
        <v>62</v>
      </c>
      <c r="AD55" s="23" t="s">
        <v>62</v>
      </c>
      <c r="AE55" s="23" t="s">
        <v>62</v>
      </c>
      <c r="AF55" s="23" t="s">
        <v>62</v>
      </c>
      <c r="AG55" s="23" t="s">
        <v>62</v>
      </c>
      <c r="AH55" s="23" t="s">
        <v>62</v>
      </c>
      <c r="AI55" s="146"/>
      <c r="AJ55" s="146"/>
      <c r="AK55" s="146"/>
      <c r="AL55" s="146"/>
      <c r="AM55" s="164"/>
      <c r="AN55" s="180"/>
      <c r="AO55" s="171"/>
      <c r="AP55" s="146"/>
      <c r="AQ55" s="146"/>
      <c r="AR55" s="146"/>
      <c r="AS55" s="146"/>
      <c r="AT55" s="146"/>
      <c r="AU55" s="164"/>
      <c r="AV55" s="164"/>
      <c r="AW55" s="146"/>
      <c r="AX55" s="146"/>
      <c r="AY55" s="146"/>
      <c r="AZ55" s="168"/>
      <c r="BA55" s="146"/>
      <c r="BB55" s="146"/>
      <c r="BC55" s="146"/>
      <c r="BD55" s="146"/>
      <c r="BE55" s="146"/>
      <c r="BF55" s="146"/>
      <c r="BG55" s="146"/>
      <c r="BH55" s="146"/>
      <c r="BI55" s="146"/>
      <c r="BJ55" s="146"/>
      <c r="BK55" s="146"/>
      <c r="BL55" s="146"/>
      <c r="BM55" s="146"/>
    </row>
    <row r="56" spans="1:65" ht="24.95" customHeight="1" x14ac:dyDescent="0.25">
      <c r="A56" s="146"/>
      <c r="B56" s="146"/>
      <c r="C56" s="146"/>
      <c r="D56" s="146"/>
      <c r="E56" s="146"/>
      <c r="F56" s="146"/>
      <c r="G56" s="174"/>
      <c r="H56" s="164"/>
      <c r="I56" s="146"/>
      <c r="J56" s="146"/>
      <c r="K56" s="146"/>
      <c r="L56" s="146"/>
      <c r="M56" s="146"/>
      <c r="N56" s="146"/>
      <c r="O56" s="146"/>
      <c r="P56" s="177"/>
      <c r="Q56" s="164"/>
      <c r="R56" s="174"/>
      <c r="S56" s="23" t="s">
        <v>62</v>
      </c>
      <c r="T56" s="23" t="s">
        <v>62</v>
      </c>
      <c r="U56" s="23" t="s">
        <v>62</v>
      </c>
      <c r="V56" s="23" t="s">
        <v>62</v>
      </c>
      <c r="W56" s="24" t="s">
        <v>109</v>
      </c>
      <c r="X56" s="24" t="s">
        <v>176</v>
      </c>
      <c r="Y56" s="24" t="s">
        <v>111</v>
      </c>
      <c r="Z56" s="24" t="s">
        <v>112</v>
      </c>
      <c r="AA56" s="174"/>
      <c r="AB56" s="23" t="s">
        <v>62</v>
      </c>
      <c r="AC56" s="23" t="s">
        <v>62</v>
      </c>
      <c r="AD56" s="23" t="s">
        <v>62</v>
      </c>
      <c r="AE56" s="23" t="s">
        <v>62</v>
      </c>
      <c r="AF56" s="23" t="s">
        <v>62</v>
      </c>
      <c r="AG56" s="23" t="s">
        <v>62</v>
      </c>
      <c r="AH56" s="23" t="s">
        <v>62</v>
      </c>
      <c r="AI56" s="146"/>
      <c r="AJ56" s="146"/>
      <c r="AK56" s="146"/>
      <c r="AL56" s="146"/>
      <c r="AM56" s="164"/>
      <c r="AN56" s="180"/>
      <c r="AO56" s="171"/>
      <c r="AP56" s="146"/>
      <c r="AQ56" s="146"/>
      <c r="AR56" s="146"/>
      <c r="AS56" s="146"/>
      <c r="AT56" s="146"/>
      <c r="AU56" s="164"/>
      <c r="AV56" s="164"/>
      <c r="AW56" s="146"/>
      <c r="AX56" s="146"/>
      <c r="AY56" s="146"/>
      <c r="AZ56" s="168"/>
      <c r="BA56" s="146"/>
      <c r="BB56" s="146"/>
      <c r="BC56" s="146"/>
      <c r="BD56" s="146"/>
      <c r="BE56" s="146"/>
      <c r="BF56" s="146"/>
      <c r="BG56" s="146"/>
      <c r="BH56" s="146"/>
      <c r="BI56" s="146"/>
      <c r="BJ56" s="146"/>
      <c r="BK56" s="146"/>
      <c r="BL56" s="146"/>
      <c r="BM56" s="146"/>
    </row>
    <row r="57" spans="1:65" ht="24.95" customHeight="1" x14ac:dyDescent="0.25">
      <c r="A57" s="146"/>
      <c r="B57" s="146"/>
      <c r="C57" s="146"/>
      <c r="D57" s="146"/>
      <c r="E57" s="146"/>
      <c r="F57" s="146"/>
      <c r="G57" s="174"/>
      <c r="H57" s="164"/>
      <c r="I57" s="146"/>
      <c r="J57" s="146"/>
      <c r="K57" s="146"/>
      <c r="L57" s="146"/>
      <c r="M57" s="146"/>
      <c r="N57" s="146"/>
      <c r="O57" s="146"/>
      <c r="P57" s="177"/>
      <c r="Q57" s="164"/>
      <c r="R57" s="174"/>
      <c r="S57" s="23" t="s">
        <v>62</v>
      </c>
      <c r="T57" s="23" t="s">
        <v>62</v>
      </c>
      <c r="U57" s="23" t="s">
        <v>62</v>
      </c>
      <c r="V57" s="23" t="s">
        <v>62</v>
      </c>
      <c r="W57" s="24"/>
      <c r="X57" s="24"/>
      <c r="Y57" s="24"/>
      <c r="Z57" s="24"/>
      <c r="AA57" s="174"/>
      <c r="AB57" s="23" t="s">
        <v>62</v>
      </c>
      <c r="AC57" s="23" t="s">
        <v>62</v>
      </c>
      <c r="AD57" s="23" t="s">
        <v>62</v>
      </c>
      <c r="AE57" s="23" t="s">
        <v>62</v>
      </c>
      <c r="AF57" s="23" t="s">
        <v>62</v>
      </c>
      <c r="AG57" s="23" t="s">
        <v>62</v>
      </c>
      <c r="AH57" s="23" t="s">
        <v>62</v>
      </c>
      <c r="AI57" s="146"/>
      <c r="AJ57" s="146"/>
      <c r="AK57" s="146"/>
      <c r="AL57" s="146"/>
      <c r="AM57" s="164"/>
      <c r="AN57" s="180"/>
      <c r="AO57" s="171"/>
      <c r="AP57" s="146"/>
      <c r="AQ57" s="146"/>
      <c r="AR57" s="146"/>
      <c r="AS57" s="146"/>
      <c r="AT57" s="146"/>
      <c r="AU57" s="164"/>
      <c r="AV57" s="164"/>
      <c r="AW57" s="146"/>
      <c r="AX57" s="146"/>
      <c r="AY57" s="146"/>
      <c r="AZ57" s="168"/>
      <c r="BA57" s="146"/>
      <c r="BB57" s="146"/>
      <c r="BC57" s="146"/>
      <c r="BD57" s="146"/>
      <c r="BE57" s="146"/>
      <c r="BF57" s="146"/>
      <c r="BG57" s="146"/>
      <c r="BH57" s="146"/>
      <c r="BI57" s="146"/>
      <c r="BJ57" s="146"/>
      <c r="BK57" s="146"/>
      <c r="BL57" s="146"/>
      <c r="BM57" s="146"/>
    </row>
    <row r="58" spans="1:65" ht="24.95" customHeight="1" x14ac:dyDescent="0.25">
      <c r="A58" s="147"/>
      <c r="B58" s="147"/>
      <c r="C58" s="147"/>
      <c r="D58" s="147"/>
      <c r="E58" s="147"/>
      <c r="F58" s="147"/>
      <c r="G58" s="175"/>
      <c r="H58" s="165"/>
      <c r="I58" s="147"/>
      <c r="J58" s="147"/>
      <c r="K58" s="147"/>
      <c r="L58" s="147"/>
      <c r="M58" s="147"/>
      <c r="N58" s="147"/>
      <c r="O58" s="147"/>
      <c r="P58" s="178"/>
      <c r="Q58" s="165"/>
      <c r="R58" s="175"/>
      <c r="S58" s="23" t="s">
        <v>62</v>
      </c>
      <c r="T58" s="23" t="s">
        <v>62</v>
      </c>
      <c r="U58" s="23" t="s">
        <v>62</v>
      </c>
      <c r="V58" s="23" t="s">
        <v>62</v>
      </c>
      <c r="W58" s="24"/>
      <c r="X58" s="24"/>
      <c r="Y58" s="24"/>
      <c r="Z58" s="24"/>
      <c r="AA58" s="175"/>
      <c r="AB58" s="23" t="s">
        <v>62</v>
      </c>
      <c r="AC58" s="23" t="s">
        <v>62</v>
      </c>
      <c r="AD58" s="23" t="s">
        <v>62</v>
      </c>
      <c r="AE58" s="23" t="s">
        <v>62</v>
      </c>
      <c r="AF58" s="23" t="s">
        <v>62</v>
      </c>
      <c r="AG58" s="23" t="s">
        <v>62</v>
      </c>
      <c r="AH58" s="23" t="s">
        <v>62</v>
      </c>
      <c r="AI58" s="147"/>
      <c r="AJ58" s="147"/>
      <c r="AK58" s="147"/>
      <c r="AL58" s="147"/>
      <c r="AM58" s="165"/>
      <c r="AN58" s="181"/>
      <c r="AO58" s="172"/>
      <c r="AP58" s="147"/>
      <c r="AQ58" s="147"/>
      <c r="AR58" s="147"/>
      <c r="AS58" s="147"/>
      <c r="AT58" s="147"/>
      <c r="AU58" s="165"/>
      <c r="AV58" s="165"/>
      <c r="AW58" s="147"/>
      <c r="AX58" s="147"/>
      <c r="AY58" s="147"/>
      <c r="AZ58" s="169"/>
      <c r="BA58" s="147"/>
      <c r="BB58" s="147"/>
      <c r="BC58" s="147"/>
      <c r="BD58" s="147"/>
      <c r="BE58" s="147"/>
      <c r="BF58" s="147"/>
      <c r="BG58" s="147"/>
      <c r="BH58" s="147"/>
      <c r="BI58" s="147"/>
      <c r="BJ58" s="147"/>
      <c r="BK58" s="147"/>
      <c r="BL58" s="147"/>
      <c r="BM58" s="147"/>
    </row>
    <row r="59" spans="1:65" ht="24.95" customHeight="1" x14ac:dyDescent="0.25">
      <c r="A59" s="145" t="s">
        <v>67</v>
      </c>
      <c r="B59" s="145" t="s">
        <v>68</v>
      </c>
      <c r="C59" s="145" t="s">
        <v>69</v>
      </c>
      <c r="D59" s="145">
        <v>2021</v>
      </c>
      <c r="E59" s="145" t="s">
        <v>156</v>
      </c>
      <c r="F59" s="145" t="s">
        <v>154</v>
      </c>
      <c r="G59" s="173" t="s">
        <v>79</v>
      </c>
      <c r="H59" s="163">
        <v>44252</v>
      </c>
      <c r="I59" s="145" t="s">
        <v>158</v>
      </c>
      <c r="J59" s="145">
        <v>3350</v>
      </c>
      <c r="K59" s="145" t="s">
        <v>81</v>
      </c>
      <c r="L59" s="145" t="s">
        <v>81</v>
      </c>
      <c r="M59" s="145" t="s">
        <v>81</v>
      </c>
      <c r="N59" s="145" t="s">
        <v>161</v>
      </c>
      <c r="O59" s="145" t="str">
        <f t="shared" ref="O59" si="13">N59</f>
        <v>CONSEJO ESTATAL DE CIENCIA Y TECNOLOGIA DEL ESTADO DE COAHUILA</v>
      </c>
      <c r="P59" s="176" t="s">
        <v>84</v>
      </c>
      <c r="Q59" s="163">
        <v>44256</v>
      </c>
      <c r="R59" s="173" t="s">
        <v>79</v>
      </c>
      <c r="S59" s="23" t="s">
        <v>62</v>
      </c>
      <c r="T59" s="23" t="s">
        <v>62</v>
      </c>
      <c r="U59" s="23" t="s">
        <v>62</v>
      </c>
      <c r="V59" s="31" t="s">
        <v>165</v>
      </c>
      <c r="W59" s="31" t="s">
        <v>86</v>
      </c>
      <c r="X59" s="31" t="s">
        <v>87</v>
      </c>
      <c r="Y59" s="31" t="s">
        <v>88</v>
      </c>
      <c r="Z59" s="31" t="s">
        <v>89</v>
      </c>
      <c r="AA59" s="173" t="s">
        <v>79</v>
      </c>
      <c r="AB59" s="23" t="s">
        <v>62</v>
      </c>
      <c r="AC59" s="23" t="s">
        <v>62</v>
      </c>
      <c r="AD59" s="23" t="s">
        <v>62</v>
      </c>
      <c r="AE59" s="31" t="s">
        <v>165</v>
      </c>
      <c r="AF59" s="23" t="s">
        <v>62</v>
      </c>
      <c r="AG59" s="23" t="s">
        <v>62</v>
      </c>
      <c r="AH59" s="23" t="s">
        <v>62</v>
      </c>
      <c r="AI59" s="145" t="s">
        <v>165</v>
      </c>
      <c r="AJ59" s="145" t="s">
        <v>90</v>
      </c>
      <c r="AK59" s="145" t="s">
        <v>91</v>
      </c>
      <c r="AL59" s="145" t="str">
        <f>F59</f>
        <v>CE-905002984-E5-2021</v>
      </c>
      <c r="AM59" s="163">
        <v>44272</v>
      </c>
      <c r="AN59" s="179">
        <v>2980000</v>
      </c>
      <c r="AO59" s="170">
        <f>AN59*0.16+AN59</f>
        <v>3456800</v>
      </c>
      <c r="AP59" s="145" t="s">
        <v>121</v>
      </c>
      <c r="AQ59" s="145" t="s">
        <v>93</v>
      </c>
      <c r="AR59" s="145" t="s">
        <v>94</v>
      </c>
      <c r="AS59" s="145" t="s">
        <v>95</v>
      </c>
      <c r="AT59" s="145" t="s">
        <v>158</v>
      </c>
      <c r="AU59" s="163">
        <v>44272</v>
      </c>
      <c r="AV59" s="163">
        <v>44282</v>
      </c>
      <c r="AW59" s="148" t="s">
        <v>149</v>
      </c>
      <c r="AX59" s="145" t="s">
        <v>150</v>
      </c>
      <c r="AY59" s="145" t="s">
        <v>151</v>
      </c>
      <c r="AZ59" s="167" t="s">
        <v>150</v>
      </c>
      <c r="BA59" s="145" t="s">
        <v>150</v>
      </c>
      <c r="BB59" s="145" t="s">
        <v>150</v>
      </c>
      <c r="BC59" s="145" t="s">
        <v>150</v>
      </c>
      <c r="BD59" s="145" t="s">
        <v>152</v>
      </c>
      <c r="BE59" s="145" t="s">
        <v>152</v>
      </c>
      <c r="BF59" s="145" t="s">
        <v>152</v>
      </c>
      <c r="BG59" s="145" t="s">
        <v>152</v>
      </c>
      <c r="BH59" s="145" t="s">
        <v>152</v>
      </c>
      <c r="BI59" s="145" t="s">
        <v>152</v>
      </c>
      <c r="BJ59" s="145" t="s">
        <v>152</v>
      </c>
      <c r="BK59" s="145" t="s">
        <v>152</v>
      </c>
      <c r="BL59" s="145" t="s">
        <v>152</v>
      </c>
      <c r="BM59" s="145" t="s">
        <v>152</v>
      </c>
    </row>
    <row r="60" spans="1:65" ht="24.95" customHeight="1" x14ac:dyDescent="0.25">
      <c r="A60" s="146"/>
      <c r="B60" s="146"/>
      <c r="C60" s="146"/>
      <c r="D60" s="146"/>
      <c r="E60" s="146"/>
      <c r="F60" s="146"/>
      <c r="G60" s="174"/>
      <c r="H60" s="164"/>
      <c r="I60" s="146"/>
      <c r="J60" s="146"/>
      <c r="K60" s="146"/>
      <c r="L60" s="146"/>
      <c r="M60" s="146"/>
      <c r="N60" s="146"/>
      <c r="O60" s="146"/>
      <c r="P60" s="177"/>
      <c r="Q60" s="164"/>
      <c r="R60" s="174"/>
      <c r="S60" s="23" t="s">
        <v>62</v>
      </c>
      <c r="T60" s="23" t="s">
        <v>62</v>
      </c>
      <c r="U60" s="23" t="s">
        <v>62</v>
      </c>
      <c r="V60" s="23"/>
      <c r="W60" s="24" t="s">
        <v>168</v>
      </c>
      <c r="X60" s="24" t="s">
        <v>169</v>
      </c>
      <c r="Y60" s="24" t="s">
        <v>170</v>
      </c>
      <c r="Z60" s="31" t="s">
        <v>171</v>
      </c>
      <c r="AA60" s="174"/>
      <c r="AB60" s="23" t="s">
        <v>62</v>
      </c>
      <c r="AC60" s="23" t="s">
        <v>62</v>
      </c>
      <c r="AD60" s="23" t="s">
        <v>62</v>
      </c>
      <c r="AE60" s="23"/>
      <c r="AF60" s="23" t="s">
        <v>62</v>
      </c>
      <c r="AG60" s="23" t="s">
        <v>62</v>
      </c>
      <c r="AH60" s="23" t="s">
        <v>62</v>
      </c>
      <c r="AI60" s="146"/>
      <c r="AJ60" s="146"/>
      <c r="AK60" s="146"/>
      <c r="AL60" s="146"/>
      <c r="AM60" s="164"/>
      <c r="AN60" s="180"/>
      <c r="AO60" s="171"/>
      <c r="AP60" s="146"/>
      <c r="AQ60" s="146"/>
      <c r="AR60" s="146"/>
      <c r="AS60" s="146"/>
      <c r="AT60" s="146"/>
      <c r="AU60" s="164"/>
      <c r="AV60" s="164"/>
      <c r="AW60" s="149"/>
      <c r="AX60" s="146"/>
      <c r="AY60" s="146"/>
      <c r="AZ60" s="168"/>
      <c r="BA60" s="146"/>
      <c r="BB60" s="146"/>
      <c r="BC60" s="146"/>
      <c r="BD60" s="146"/>
      <c r="BE60" s="146"/>
      <c r="BF60" s="146"/>
      <c r="BG60" s="146"/>
      <c r="BH60" s="146"/>
      <c r="BI60" s="146"/>
      <c r="BJ60" s="146"/>
      <c r="BK60" s="146"/>
      <c r="BL60" s="146"/>
      <c r="BM60" s="146"/>
    </row>
    <row r="61" spans="1:65" ht="24.95" customHeight="1" x14ac:dyDescent="0.25">
      <c r="A61" s="146"/>
      <c r="B61" s="146"/>
      <c r="C61" s="146"/>
      <c r="D61" s="146"/>
      <c r="E61" s="146"/>
      <c r="F61" s="146"/>
      <c r="G61" s="174"/>
      <c r="H61" s="164"/>
      <c r="I61" s="146"/>
      <c r="J61" s="146"/>
      <c r="K61" s="146"/>
      <c r="L61" s="146"/>
      <c r="M61" s="146"/>
      <c r="N61" s="146"/>
      <c r="O61" s="146"/>
      <c r="P61" s="177"/>
      <c r="Q61" s="164"/>
      <c r="R61" s="174"/>
      <c r="S61" s="23" t="s">
        <v>62</v>
      </c>
      <c r="T61" s="23" t="s">
        <v>62</v>
      </c>
      <c r="U61" s="23" t="s">
        <v>62</v>
      </c>
      <c r="V61" s="23"/>
      <c r="W61" s="24" t="s">
        <v>172</v>
      </c>
      <c r="X61" s="24" t="s">
        <v>173</v>
      </c>
      <c r="Y61" s="24" t="s">
        <v>174</v>
      </c>
      <c r="Z61" s="24" t="s">
        <v>175</v>
      </c>
      <c r="AA61" s="174"/>
      <c r="AB61" s="23" t="s">
        <v>62</v>
      </c>
      <c r="AC61" s="23" t="s">
        <v>62</v>
      </c>
      <c r="AD61" s="23" t="s">
        <v>62</v>
      </c>
      <c r="AE61" s="23" t="s">
        <v>62</v>
      </c>
      <c r="AF61" s="23" t="s">
        <v>62</v>
      </c>
      <c r="AG61" s="23" t="s">
        <v>62</v>
      </c>
      <c r="AH61" s="23" t="s">
        <v>62</v>
      </c>
      <c r="AI61" s="146"/>
      <c r="AJ61" s="146"/>
      <c r="AK61" s="146"/>
      <c r="AL61" s="146"/>
      <c r="AM61" s="164"/>
      <c r="AN61" s="180"/>
      <c r="AO61" s="171"/>
      <c r="AP61" s="146"/>
      <c r="AQ61" s="146"/>
      <c r="AR61" s="146"/>
      <c r="AS61" s="146"/>
      <c r="AT61" s="146"/>
      <c r="AU61" s="164"/>
      <c r="AV61" s="164"/>
      <c r="AW61" s="149"/>
      <c r="AX61" s="146"/>
      <c r="AY61" s="146"/>
      <c r="AZ61" s="168"/>
      <c r="BA61" s="146"/>
      <c r="BB61" s="146"/>
      <c r="BC61" s="146"/>
      <c r="BD61" s="146"/>
      <c r="BE61" s="146"/>
      <c r="BF61" s="146"/>
      <c r="BG61" s="146"/>
      <c r="BH61" s="146"/>
      <c r="BI61" s="146"/>
      <c r="BJ61" s="146"/>
      <c r="BK61" s="146"/>
      <c r="BL61" s="146"/>
      <c r="BM61" s="146"/>
    </row>
    <row r="62" spans="1:65" ht="24.95" customHeight="1" x14ac:dyDescent="0.25">
      <c r="A62" s="146"/>
      <c r="B62" s="146"/>
      <c r="C62" s="146"/>
      <c r="D62" s="146"/>
      <c r="E62" s="146"/>
      <c r="F62" s="146"/>
      <c r="G62" s="174"/>
      <c r="H62" s="164"/>
      <c r="I62" s="146"/>
      <c r="J62" s="146"/>
      <c r="K62" s="146"/>
      <c r="L62" s="146"/>
      <c r="M62" s="146"/>
      <c r="N62" s="146"/>
      <c r="O62" s="146"/>
      <c r="P62" s="177"/>
      <c r="Q62" s="164"/>
      <c r="R62" s="174"/>
      <c r="S62" s="23" t="s">
        <v>62</v>
      </c>
      <c r="T62" s="23" t="s">
        <v>62</v>
      </c>
      <c r="U62" s="23" t="s">
        <v>62</v>
      </c>
      <c r="V62" s="23" t="s">
        <v>62</v>
      </c>
      <c r="W62" s="24" t="s">
        <v>177</v>
      </c>
      <c r="X62" s="24" t="s">
        <v>178</v>
      </c>
      <c r="Y62" s="24" t="s">
        <v>179</v>
      </c>
      <c r="Z62" s="24" t="s">
        <v>180</v>
      </c>
      <c r="AA62" s="174"/>
      <c r="AB62" s="23" t="s">
        <v>62</v>
      </c>
      <c r="AC62" s="23" t="s">
        <v>62</v>
      </c>
      <c r="AD62" s="23" t="s">
        <v>62</v>
      </c>
      <c r="AE62" s="23" t="s">
        <v>62</v>
      </c>
      <c r="AF62" s="23" t="s">
        <v>62</v>
      </c>
      <c r="AG62" s="23" t="s">
        <v>62</v>
      </c>
      <c r="AH62" s="23" t="s">
        <v>62</v>
      </c>
      <c r="AI62" s="146"/>
      <c r="AJ62" s="146"/>
      <c r="AK62" s="146"/>
      <c r="AL62" s="146"/>
      <c r="AM62" s="164"/>
      <c r="AN62" s="180"/>
      <c r="AO62" s="171"/>
      <c r="AP62" s="146"/>
      <c r="AQ62" s="146"/>
      <c r="AR62" s="146"/>
      <c r="AS62" s="146"/>
      <c r="AT62" s="146"/>
      <c r="AU62" s="164"/>
      <c r="AV62" s="164"/>
      <c r="AW62" s="149"/>
      <c r="AX62" s="146"/>
      <c r="AY62" s="146"/>
      <c r="AZ62" s="168"/>
      <c r="BA62" s="146"/>
      <c r="BB62" s="146"/>
      <c r="BC62" s="146"/>
      <c r="BD62" s="146"/>
      <c r="BE62" s="146"/>
      <c r="BF62" s="146"/>
      <c r="BG62" s="146"/>
      <c r="BH62" s="146"/>
      <c r="BI62" s="146"/>
      <c r="BJ62" s="146"/>
      <c r="BK62" s="146"/>
      <c r="BL62" s="146"/>
      <c r="BM62" s="146"/>
    </row>
    <row r="63" spans="1:65" ht="24.95" customHeight="1" x14ac:dyDescent="0.25">
      <c r="A63" s="146"/>
      <c r="B63" s="146"/>
      <c r="C63" s="146"/>
      <c r="D63" s="146"/>
      <c r="E63" s="146"/>
      <c r="F63" s="146"/>
      <c r="G63" s="174"/>
      <c r="H63" s="164"/>
      <c r="I63" s="146"/>
      <c r="J63" s="146"/>
      <c r="K63" s="146"/>
      <c r="L63" s="146"/>
      <c r="M63" s="146"/>
      <c r="N63" s="146"/>
      <c r="O63" s="146"/>
      <c r="P63" s="177"/>
      <c r="Q63" s="164"/>
      <c r="R63" s="174"/>
      <c r="S63" s="23" t="s">
        <v>62</v>
      </c>
      <c r="T63" s="23" t="s">
        <v>62</v>
      </c>
      <c r="U63" s="23" t="s">
        <v>62</v>
      </c>
      <c r="V63" s="23" t="s">
        <v>62</v>
      </c>
      <c r="W63" s="24" t="s">
        <v>109</v>
      </c>
      <c r="X63" s="24" t="s">
        <v>176</v>
      </c>
      <c r="Y63" s="24" t="s">
        <v>111</v>
      </c>
      <c r="Z63" s="24" t="s">
        <v>112</v>
      </c>
      <c r="AA63" s="174"/>
      <c r="AB63" s="23" t="s">
        <v>62</v>
      </c>
      <c r="AC63" s="23" t="s">
        <v>62</v>
      </c>
      <c r="AD63" s="23" t="s">
        <v>62</v>
      </c>
      <c r="AE63" s="23" t="s">
        <v>62</v>
      </c>
      <c r="AF63" s="23" t="s">
        <v>62</v>
      </c>
      <c r="AG63" s="23" t="s">
        <v>62</v>
      </c>
      <c r="AH63" s="23" t="s">
        <v>62</v>
      </c>
      <c r="AI63" s="146"/>
      <c r="AJ63" s="146"/>
      <c r="AK63" s="146"/>
      <c r="AL63" s="146"/>
      <c r="AM63" s="164"/>
      <c r="AN63" s="180"/>
      <c r="AO63" s="171"/>
      <c r="AP63" s="146"/>
      <c r="AQ63" s="146"/>
      <c r="AR63" s="146"/>
      <c r="AS63" s="146"/>
      <c r="AT63" s="146"/>
      <c r="AU63" s="164"/>
      <c r="AV63" s="164"/>
      <c r="AW63" s="149"/>
      <c r="AX63" s="146"/>
      <c r="AY63" s="146"/>
      <c r="AZ63" s="168"/>
      <c r="BA63" s="146"/>
      <c r="BB63" s="146"/>
      <c r="BC63" s="146"/>
      <c r="BD63" s="146"/>
      <c r="BE63" s="146"/>
      <c r="BF63" s="146"/>
      <c r="BG63" s="146"/>
      <c r="BH63" s="146"/>
      <c r="BI63" s="146"/>
      <c r="BJ63" s="146"/>
      <c r="BK63" s="146"/>
      <c r="BL63" s="146"/>
      <c r="BM63" s="146"/>
    </row>
    <row r="64" spans="1:65" ht="24.95" customHeight="1" x14ac:dyDescent="0.25">
      <c r="A64" s="147"/>
      <c r="B64" s="147"/>
      <c r="C64" s="147"/>
      <c r="D64" s="147"/>
      <c r="E64" s="147"/>
      <c r="F64" s="147"/>
      <c r="G64" s="175"/>
      <c r="H64" s="165"/>
      <c r="I64" s="147"/>
      <c r="J64" s="147"/>
      <c r="K64" s="147"/>
      <c r="L64" s="147"/>
      <c r="M64" s="147"/>
      <c r="N64" s="147"/>
      <c r="O64" s="147"/>
      <c r="P64" s="178"/>
      <c r="Q64" s="165"/>
      <c r="R64" s="175"/>
      <c r="S64" s="23" t="s">
        <v>62</v>
      </c>
      <c r="T64" s="23" t="s">
        <v>62</v>
      </c>
      <c r="U64" s="23" t="s">
        <v>62</v>
      </c>
      <c r="V64" s="23" t="s">
        <v>62</v>
      </c>
      <c r="W64" s="24"/>
      <c r="X64" s="24"/>
      <c r="Y64" s="24"/>
      <c r="Z64" s="24"/>
      <c r="AA64" s="175"/>
      <c r="AB64" s="23" t="s">
        <v>62</v>
      </c>
      <c r="AC64" s="23" t="s">
        <v>62</v>
      </c>
      <c r="AD64" s="23" t="s">
        <v>62</v>
      </c>
      <c r="AE64" s="23" t="s">
        <v>62</v>
      </c>
      <c r="AF64" s="23" t="s">
        <v>62</v>
      </c>
      <c r="AG64" s="23" t="s">
        <v>62</v>
      </c>
      <c r="AH64" s="23" t="s">
        <v>62</v>
      </c>
      <c r="AI64" s="147"/>
      <c r="AJ64" s="147"/>
      <c r="AK64" s="147"/>
      <c r="AL64" s="147"/>
      <c r="AM64" s="165"/>
      <c r="AN64" s="181"/>
      <c r="AO64" s="172"/>
      <c r="AP64" s="147"/>
      <c r="AQ64" s="147"/>
      <c r="AR64" s="147"/>
      <c r="AS64" s="147"/>
      <c r="AT64" s="147"/>
      <c r="AU64" s="165"/>
      <c r="AV64" s="165"/>
      <c r="AW64" s="166"/>
      <c r="AX64" s="147"/>
      <c r="AY64" s="147"/>
      <c r="AZ64" s="169"/>
      <c r="BA64" s="147"/>
      <c r="BB64" s="147"/>
      <c r="BC64" s="147"/>
      <c r="BD64" s="147"/>
      <c r="BE64" s="147"/>
      <c r="BF64" s="147"/>
      <c r="BG64" s="147"/>
      <c r="BH64" s="147"/>
      <c r="BI64" s="147"/>
      <c r="BJ64" s="147"/>
      <c r="BK64" s="147"/>
      <c r="BL64" s="147"/>
      <c r="BM64" s="147"/>
    </row>
    <row r="65" spans="1:65" ht="24.95" customHeight="1" x14ac:dyDescent="0.25">
      <c r="A65" s="145" t="s">
        <v>67</v>
      </c>
      <c r="B65" s="145" t="s">
        <v>68</v>
      </c>
      <c r="C65" s="145" t="s">
        <v>69</v>
      </c>
      <c r="D65" s="145">
        <v>2021</v>
      </c>
      <c r="E65" s="145" t="s">
        <v>156</v>
      </c>
      <c r="F65" s="145" t="s">
        <v>155</v>
      </c>
      <c r="G65" s="173" t="s">
        <v>79</v>
      </c>
      <c r="H65" s="163">
        <v>44260</v>
      </c>
      <c r="I65" s="145" t="s">
        <v>159</v>
      </c>
      <c r="J65" s="145">
        <v>44104</v>
      </c>
      <c r="K65" s="145" t="s">
        <v>81</v>
      </c>
      <c r="L65" s="145" t="s">
        <v>81</v>
      </c>
      <c r="M65" s="145" t="s">
        <v>81</v>
      </c>
      <c r="N65" s="145" t="s">
        <v>162</v>
      </c>
      <c r="O65" s="145" t="str">
        <f t="shared" ref="O65" si="14">N65</f>
        <v>ADMINISTRACION FISCAL GENERAL DEL GOBIERNO DEL ESTADO DE COAHUILA</v>
      </c>
      <c r="P65" s="176" t="s">
        <v>84</v>
      </c>
      <c r="Q65" s="163">
        <v>44264</v>
      </c>
      <c r="R65" s="173" t="s">
        <v>79</v>
      </c>
      <c r="S65" s="23" t="s">
        <v>62</v>
      </c>
      <c r="T65" s="23" t="s">
        <v>62</v>
      </c>
      <c r="U65" s="23" t="s">
        <v>62</v>
      </c>
      <c r="V65" s="31" t="s">
        <v>166</v>
      </c>
      <c r="W65" s="31" t="s">
        <v>86</v>
      </c>
      <c r="X65" s="31" t="s">
        <v>87</v>
      </c>
      <c r="Y65" s="31" t="s">
        <v>88</v>
      </c>
      <c r="Z65" s="31" t="s">
        <v>89</v>
      </c>
      <c r="AA65" s="173" t="s">
        <v>79</v>
      </c>
      <c r="AB65" s="23" t="s">
        <v>62</v>
      </c>
      <c r="AC65" s="23" t="s">
        <v>62</v>
      </c>
      <c r="AD65" s="23" t="s">
        <v>62</v>
      </c>
      <c r="AE65" s="31" t="s">
        <v>166</v>
      </c>
      <c r="AF65" s="23" t="s">
        <v>62</v>
      </c>
      <c r="AG65" s="23" t="s">
        <v>62</v>
      </c>
      <c r="AH65" s="23" t="s">
        <v>62</v>
      </c>
      <c r="AI65" s="145" t="s">
        <v>166</v>
      </c>
      <c r="AJ65" s="145" t="s">
        <v>90</v>
      </c>
      <c r="AK65" s="145" t="s">
        <v>91</v>
      </c>
      <c r="AL65" s="145" t="str">
        <f t="shared" ref="AL65" si="15">F65</f>
        <v>CE-905002984-E6-2021</v>
      </c>
      <c r="AM65" s="163">
        <v>44277</v>
      </c>
      <c r="AN65" s="179">
        <v>2723275.8</v>
      </c>
      <c r="AO65" s="170">
        <f>AN65*0.16+AN65</f>
        <v>3158999.9279999998</v>
      </c>
      <c r="AP65" s="145" t="s">
        <v>121</v>
      </c>
      <c r="AQ65" s="145" t="s">
        <v>93</v>
      </c>
      <c r="AR65" s="145" t="s">
        <v>94</v>
      </c>
      <c r="AS65" s="145" t="s">
        <v>95</v>
      </c>
      <c r="AT65" s="145" t="s">
        <v>159</v>
      </c>
      <c r="AU65" s="163">
        <v>44277</v>
      </c>
      <c r="AV65" s="163">
        <v>44288</v>
      </c>
      <c r="AW65" s="148" t="s">
        <v>149</v>
      </c>
      <c r="AX65" s="145" t="s">
        <v>150</v>
      </c>
      <c r="AY65" s="145" t="s">
        <v>151</v>
      </c>
      <c r="AZ65" s="167" t="s">
        <v>150</v>
      </c>
      <c r="BA65" s="145" t="s">
        <v>150</v>
      </c>
      <c r="BB65" s="145" t="s">
        <v>150</v>
      </c>
      <c r="BC65" s="145" t="s">
        <v>150</v>
      </c>
      <c r="BD65" s="145" t="s">
        <v>152</v>
      </c>
      <c r="BE65" s="145" t="s">
        <v>152</v>
      </c>
      <c r="BF65" s="145" t="s">
        <v>152</v>
      </c>
      <c r="BG65" s="145" t="s">
        <v>152</v>
      </c>
      <c r="BH65" s="145" t="s">
        <v>152</v>
      </c>
      <c r="BI65" s="145" t="s">
        <v>152</v>
      </c>
      <c r="BJ65" s="145" t="s">
        <v>152</v>
      </c>
      <c r="BK65" s="145" t="s">
        <v>152</v>
      </c>
      <c r="BL65" s="145" t="s">
        <v>152</v>
      </c>
      <c r="BM65" s="145" t="s">
        <v>152</v>
      </c>
    </row>
    <row r="66" spans="1:65" ht="24.95" customHeight="1" x14ac:dyDescent="0.25">
      <c r="A66" s="146"/>
      <c r="B66" s="146"/>
      <c r="C66" s="146"/>
      <c r="D66" s="146"/>
      <c r="E66" s="146"/>
      <c r="F66" s="146"/>
      <c r="G66" s="174"/>
      <c r="H66" s="164"/>
      <c r="I66" s="146"/>
      <c r="J66" s="146"/>
      <c r="K66" s="146"/>
      <c r="L66" s="146"/>
      <c r="M66" s="146"/>
      <c r="N66" s="146"/>
      <c r="O66" s="146"/>
      <c r="P66" s="177"/>
      <c r="Q66" s="164"/>
      <c r="R66" s="174"/>
      <c r="S66" s="23" t="s">
        <v>62</v>
      </c>
      <c r="T66" s="23" t="s">
        <v>62</v>
      </c>
      <c r="U66" s="23" t="s">
        <v>62</v>
      </c>
      <c r="V66" s="23"/>
      <c r="W66" s="24" t="s">
        <v>181</v>
      </c>
      <c r="X66" s="24" t="s">
        <v>182</v>
      </c>
      <c r="Y66" s="24" t="s">
        <v>183</v>
      </c>
      <c r="Z66" s="31" t="s">
        <v>184</v>
      </c>
      <c r="AA66" s="174"/>
      <c r="AB66" s="23" t="s">
        <v>62</v>
      </c>
      <c r="AC66" s="23" t="s">
        <v>62</v>
      </c>
      <c r="AD66" s="23" t="s">
        <v>62</v>
      </c>
      <c r="AE66" s="23"/>
      <c r="AF66" s="23" t="s">
        <v>62</v>
      </c>
      <c r="AG66" s="23" t="s">
        <v>62</v>
      </c>
      <c r="AH66" s="23" t="s">
        <v>62</v>
      </c>
      <c r="AI66" s="146"/>
      <c r="AJ66" s="146"/>
      <c r="AK66" s="146"/>
      <c r="AL66" s="146"/>
      <c r="AM66" s="164"/>
      <c r="AN66" s="180"/>
      <c r="AO66" s="171"/>
      <c r="AP66" s="146"/>
      <c r="AQ66" s="146"/>
      <c r="AR66" s="146"/>
      <c r="AS66" s="146"/>
      <c r="AT66" s="146"/>
      <c r="AU66" s="164"/>
      <c r="AV66" s="164"/>
      <c r="AW66" s="149"/>
      <c r="AX66" s="146"/>
      <c r="AY66" s="146"/>
      <c r="AZ66" s="168"/>
      <c r="BA66" s="146"/>
      <c r="BB66" s="146"/>
      <c r="BC66" s="146"/>
      <c r="BD66" s="146"/>
      <c r="BE66" s="146"/>
      <c r="BF66" s="146"/>
      <c r="BG66" s="146"/>
      <c r="BH66" s="146"/>
      <c r="BI66" s="146"/>
      <c r="BJ66" s="146"/>
      <c r="BK66" s="146"/>
      <c r="BL66" s="146"/>
      <c r="BM66" s="146"/>
    </row>
    <row r="67" spans="1:65" ht="24.95" customHeight="1" x14ac:dyDescent="0.25">
      <c r="A67" s="146"/>
      <c r="B67" s="146"/>
      <c r="C67" s="146"/>
      <c r="D67" s="146"/>
      <c r="E67" s="146"/>
      <c r="F67" s="146"/>
      <c r="G67" s="174"/>
      <c r="H67" s="164"/>
      <c r="I67" s="146"/>
      <c r="J67" s="146"/>
      <c r="K67" s="146"/>
      <c r="L67" s="146"/>
      <c r="M67" s="146"/>
      <c r="N67" s="146"/>
      <c r="O67" s="146"/>
      <c r="P67" s="177"/>
      <c r="Q67" s="164"/>
      <c r="R67" s="174"/>
      <c r="S67" s="23" t="s">
        <v>62</v>
      </c>
      <c r="T67" s="23" t="s">
        <v>62</v>
      </c>
      <c r="U67" s="23" t="s">
        <v>62</v>
      </c>
      <c r="V67" s="23"/>
      <c r="W67" s="24" t="s">
        <v>109</v>
      </c>
      <c r="X67" s="24" t="s">
        <v>176</v>
      </c>
      <c r="Y67" s="24" t="s">
        <v>111</v>
      </c>
      <c r="Z67" s="24" t="s">
        <v>112</v>
      </c>
      <c r="AA67" s="174"/>
      <c r="AB67" s="23" t="s">
        <v>62</v>
      </c>
      <c r="AC67" s="23" t="s">
        <v>62</v>
      </c>
      <c r="AD67" s="23" t="s">
        <v>62</v>
      </c>
      <c r="AE67" s="23" t="s">
        <v>62</v>
      </c>
      <c r="AF67" s="23" t="s">
        <v>62</v>
      </c>
      <c r="AG67" s="23" t="s">
        <v>62</v>
      </c>
      <c r="AH67" s="23" t="s">
        <v>62</v>
      </c>
      <c r="AI67" s="146"/>
      <c r="AJ67" s="146"/>
      <c r="AK67" s="146"/>
      <c r="AL67" s="146"/>
      <c r="AM67" s="164"/>
      <c r="AN67" s="180"/>
      <c r="AO67" s="171"/>
      <c r="AP67" s="146"/>
      <c r="AQ67" s="146"/>
      <c r="AR67" s="146"/>
      <c r="AS67" s="146"/>
      <c r="AT67" s="146"/>
      <c r="AU67" s="164"/>
      <c r="AV67" s="164"/>
      <c r="AW67" s="149"/>
      <c r="AX67" s="146"/>
      <c r="AY67" s="146"/>
      <c r="AZ67" s="168"/>
      <c r="BA67" s="146"/>
      <c r="BB67" s="146"/>
      <c r="BC67" s="146"/>
      <c r="BD67" s="146"/>
      <c r="BE67" s="146"/>
      <c r="BF67" s="146"/>
      <c r="BG67" s="146"/>
      <c r="BH67" s="146"/>
      <c r="BI67" s="146"/>
      <c r="BJ67" s="146"/>
      <c r="BK67" s="146"/>
      <c r="BL67" s="146"/>
      <c r="BM67" s="146"/>
    </row>
    <row r="68" spans="1:65" ht="24.95" customHeight="1" x14ac:dyDescent="0.25">
      <c r="A68" s="146"/>
      <c r="B68" s="146"/>
      <c r="C68" s="146"/>
      <c r="D68" s="146"/>
      <c r="E68" s="146"/>
      <c r="F68" s="146"/>
      <c r="G68" s="174"/>
      <c r="H68" s="164"/>
      <c r="I68" s="146"/>
      <c r="J68" s="146"/>
      <c r="K68" s="146"/>
      <c r="L68" s="146"/>
      <c r="M68" s="146"/>
      <c r="N68" s="146"/>
      <c r="O68" s="146"/>
      <c r="P68" s="177"/>
      <c r="Q68" s="164"/>
      <c r="R68" s="174"/>
      <c r="S68" s="23" t="s">
        <v>62</v>
      </c>
      <c r="T68" s="23" t="s">
        <v>62</v>
      </c>
      <c r="U68" s="23" t="s">
        <v>62</v>
      </c>
      <c r="V68" s="23" t="s">
        <v>62</v>
      </c>
      <c r="W68" s="24"/>
      <c r="X68" s="24"/>
      <c r="Y68" s="24"/>
      <c r="Z68" s="24"/>
      <c r="AA68" s="174"/>
      <c r="AB68" s="23" t="s">
        <v>62</v>
      </c>
      <c r="AC68" s="23" t="s">
        <v>62</v>
      </c>
      <c r="AD68" s="23" t="s">
        <v>62</v>
      </c>
      <c r="AE68" s="23" t="s">
        <v>62</v>
      </c>
      <c r="AF68" s="23" t="s">
        <v>62</v>
      </c>
      <c r="AG68" s="23" t="s">
        <v>62</v>
      </c>
      <c r="AH68" s="23" t="s">
        <v>62</v>
      </c>
      <c r="AI68" s="146"/>
      <c r="AJ68" s="146"/>
      <c r="AK68" s="146"/>
      <c r="AL68" s="146"/>
      <c r="AM68" s="164"/>
      <c r="AN68" s="180"/>
      <c r="AO68" s="171"/>
      <c r="AP68" s="146"/>
      <c r="AQ68" s="146"/>
      <c r="AR68" s="146"/>
      <c r="AS68" s="146"/>
      <c r="AT68" s="146"/>
      <c r="AU68" s="164"/>
      <c r="AV68" s="164"/>
      <c r="AW68" s="149"/>
      <c r="AX68" s="146"/>
      <c r="AY68" s="146"/>
      <c r="AZ68" s="168"/>
      <c r="BA68" s="146"/>
      <c r="BB68" s="146"/>
      <c r="BC68" s="146"/>
      <c r="BD68" s="146"/>
      <c r="BE68" s="146"/>
      <c r="BF68" s="146"/>
      <c r="BG68" s="146"/>
      <c r="BH68" s="146"/>
      <c r="BI68" s="146"/>
      <c r="BJ68" s="146"/>
      <c r="BK68" s="146"/>
      <c r="BL68" s="146"/>
      <c r="BM68" s="146"/>
    </row>
    <row r="69" spans="1:65" ht="24.95" customHeight="1" x14ac:dyDescent="0.25">
      <c r="A69" s="146"/>
      <c r="B69" s="146"/>
      <c r="C69" s="146"/>
      <c r="D69" s="146"/>
      <c r="E69" s="146"/>
      <c r="F69" s="146"/>
      <c r="G69" s="174"/>
      <c r="H69" s="164"/>
      <c r="I69" s="146"/>
      <c r="J69" s="146"/>
      <c r="K69" s="146"/>
      <c r="L69" s="146"/>
      <c r="M69" s="146"/>
      <c r="N69" s="146"/>
      <c r="O69" s="146"/>
      <c r="P69" s="177"/>
      <c r="Q69" s="164"/>
      <c r="R69" s="174"/>
      <c r="S69" s="23" t="s">
        <v>62</v>
      </c>
      <c r="T69" s="23" t="s">
        <v>62</v>
      </c>
      <c r="U69" s="23" t="s">
        <v>62</v>
      </c>
      <c r="V69" s="23" t="s">
        <v>62</v>
      </c>
      <c r="W69" s="24"/>
      <c r="X69" s="24"/>
      <c r="Y69" s="24"/>
      <c r="Z69" s="24"/>
      <c r="AA69" s="174"/>
      <c r="AB69" s="23" t="s">
        <v>62</v>
      </c>
      <c r="AC69" s="23" t="s">
        <v>62</v>
      </c>
      <c r="AD69" s="23" t="s">
        <v>62</v>
      </c>
      <c r="AE69" s="23" t="s">
        <v>62</v>
      </c>
      <c r="AF69" s="23" t="s">
        <v>62</v>
      </c>
      <c r="AG69" s="23" t="s">
        <v>62</v>
      </c>
      <c r="AH69" s="23" t="s">
        <v>62</v>
      </c>
      <c r="AI69" s="146"/>
      <c r="AJ69" s="146"/>
      <c r="AK69" s="146"/>
      <c r="AL69" s="146"/>
      <c r="AM69" s="164"/>
      <c r="AN69" s="180"/>
      <c r="AO69" s="171"/>
      <c r="AP69" s="146"/>
      <c r="AQ69" s="146"/>
      <c r="AR69" s="146"/>
      <c r="AS69" s="146"/>
      <c r="AT69" s="146"/>
      <c r="AU69" s="164"/>
      <c r="AV69" s="164"/>
      <c r="AW69" s="149"/>
      <c r="AX69" s="146"/>
      <c r="AY69" s="146"/>
      <c r="AZ69" s="168"/>
      <c r="BA69" s="146"/>
      <c r="BB69" s="146"/>
      <c r="BC69" s="146"/>
      <c r="BD69" s="146"/>
      <c r="BE69" s="146"/>
      <c r="BF69" s="146"/>
      <c r="BG69" s="146"/>
      <c r="BH69" s="146"/>
      <c r="BI69" s="146"/>
      <c r="BJ69" s="146"/>
      <c r="BK69" s="146"/>
      <c r="BL69" s="146"/>
      <c r="BM69" s="146"/>
    </row>
    <row r="70" spans="1:65" ht="24.95" customHeight="1" x14ac:dyDescent="0.25">
      <c r="A70" s="147"/>
      <c r="B70" s="147"/>
      <c r="C70" s="147"/>
      <c r="D70" s="147"/>
      <c r="E70" s="147"/>
      <c r="F70" s="147"/>
      <c r="G70" s="175"/>
      <c r="H70" s="165"/>
      <c r="I70" s="147"/>
      <c r="J70" s="147"/>
      <c r="K70" s="147"/>
      <c r="L70" s="147"/>
      <c r="M70" s="147"/>
      <c r="N70" s="147"/>
      <c r="O70" s="147"/>
      <c r="P70" s="178"/>
      <c r="Q70" s="165"/>
      <c r="R70" s="175"/>
      <c r="S70" s="23" t="s">
        <v>62</v>
      </c>
      <c r="T70" s="23" t="s">
        <v>62</v>
      </c>
      <c r="U70" s="23" t="s">
        <v>62</v>
      </c>
      <c r="V70" s="23" t="s">
        <v>62</v>
      </c>
      <c r="W70" s="24"/>
      <c r="X70" s="24"/>
      <c r="Y70" s="24"/>
      <c r="Z70" s="24"/>
      <c r="AA70" s="175"/>
      <c r="AB70" s="23" t="s">
        <v>62</v>
      </c>
      <c r="AC70" s="23" t="s">
        <v>62</v>
      </c>
      <c r="AD70" s="23" t="s">
        <v>62</v>
      </c>
      <c r="AE70" s="23" t="s">
        <v>62</v>
      </c>
      <c r="AF70" s="23" t="s">
        <v>62</v>
      </c>
      <c r="AG70" s="23" t="s">
        <v>62</v>
      </c>
      <c r="AH70" s="23" t="s">
        <v>62</v>
      </c>
      <c r="AI70" s="147"/>
      <c r="AJ70" s="147"/>
      <c r="AK70" s="147"/>
      <c r="AL70" s="147"/>
      <c r="AM70" s="165"/>
      <c r="AN70" s="181"/>
      <c r="AO70" s="172"/>
      <c r="AP70" s="147"/>
      <c r="AQ70" s="147"/>
      <c r="AR70" s="147"/>
      <c r="AS70" s="147"/>
      <c r="AT70" s="147"/>
      <c r="AU70" s="165"/>
      <c r="AV70" s="165"/>
      <c r="AW70" s="166"/>
      <c r="AX70" s="147"/>
      <c r="AY70" s="147"/>
      <c r="AZ70" s="169"/>
      <c r="BA70" s="147"/>
      <c r="BB70" s="147"/>
      <c r="BC70" s="147"/>
      <c r="BD70" s="147"/>
      <c r="BE70" s="147"/>
      <c r="BF70" s="147"/>
      <c r="BG70" s="147"/>
      <c r="BH70" s="147"/>
      <c r="BI70" s="147"/>
      <c r="BJ70" s="147"/>
      <c r="BK70" s="147"/>
      <c r="BL70" s="147"/>
      <c r="BM70" s="147"/>
    </row>
    <row r="71" spans="1:65" ht="24.95" customHeight="1" x14ac:dyDescent="0.25">
      <c r="A71" s="145" t="s">
        <v>72</v>
      </c>
      <c r="B71" s="145" t="s">
        <v>68</v>
      </c>
      <c r="C71" s="145" t="s">
        <v>69</v>
      </c>
      <c r="D71" s="145">
        <v>2021</v>
      </c>
      <c r="E71" s="145" t="s">
        <v>209</v>
      </c>
      <c r="F71" s="145" t="s">
        <v>189</v>
      </c>
      <c r="G71" s="173" t="s">
        <v>79</v>
      </c>
      <c r="H71" s="163">
        <v>44301</v>
      </c>
      <c r="I71" s="145" t="s">
        <v>192</v>
      </c>
      <c r="J71" s="145">
        <v>29601</v>
      </c>
      <c r="K71" s="145" t="s">
        <v>81</v>
      </c>
      <c r="L71" s="145" t="s">
        <v>81</v>
      </c>
      <c r="M71" s="145" t="s">
        <v>81</v>
      </c>
      <c r="N71" s="145" t="s">
        <v>196</v>
      </c>
      <c r="O71" s="145" t="s">
        <v>210</v>
      </c>
      <c r="P71" s="176" t="s">
        <v>84</v>
      </c>
      <c r="Q71" s="163" t="s">
        <v>197</v>
      </c>
      <c r="R71" s="173" t="s">
        <v>79</v>
      </c>
      <c r="S71" s="23" t="s">
        <v>62</v>
      </c>
      <c r="T71" s="23" t="s">
        <v>62</v>
      </c>
      <c r="U71" s="23" t="s">
        <v>62</v>
      </c>
      <c r="V71" s="31"/>
      <c r="W71" s="31" t="s">
        <v>86</v>
      </c>
      <c r="X71" s="31" t="s">
        <v>87</v>
      </c>
      <c r="Y71" s="31" t="s">
        <v>88</v>
      </c>
      <c r="Z71" s="31" t="s">
        <v>89</v>
      </c>
      <c r="AA71" s="173" t="s">
        <v>79</v>
      </c>
      <c r="AB71" s="23" t="s">
        <v>62</v>
      </c>
      <c r="AC71" s="23" t="s">
        <v>62</v>
      </c>
      <c r="AD71" s="23" t="s">
        <v>62</v>
      </c>
      <c r="AE71" s="31" t="s">
        <v>199</v>
      </c>
      <c r="AF71" s="23" t="s">
        <v>62</v>
      </c>
      <c r="AG71" s="23" t="s">
        <v>62</v>
      </c>
      <c r="AH71" s="23" t="s">
        <v>62</v>
      </c>
      <c r="AI71" s="145" t="s">
        <v>199</v>
      </c>
      <c r="AJ71" s="145" t="s">
        <v>90</v>
      </c>
      <c r="AK71" s="145" t="s">
        <v>91</v>
      </c>
      <c r="AL71" s="145" t="str">
        <f t="shared" ref="AL71" si="16">F71</f>
        <v>SEFIN-AI3-003-2021</v>
      </c>
      <c r="AM71" s="163">
        <v>44312</v>
      </c>
      <c r="AN71" s="179">
        <v>524550</v>
      </c>
      <c r="AO71" s="179">
        <f>AN71*0.16+AN71</f>
        <v>608478</v>
      </c>
      <c r="AP71" s="145" t="s">
        <v>121</v>
      </c>
      <c r="AQ71" s="145" t="s">
        <v>93</v>
      </c>
      <c r="AR71" s="145" t="s">
        <v>94</v>
      </c>
      <c r="AS71" s="145" t="s">
        <v>95</v>
      </c>
      <c r="AT71" s="145" t="str">
        <f>I71</f>
        <v>ADQUISICION DE REFACCIONES AUTOMOTRICES PARA EL MANTENIMIENTO DEL PARQUE VEHICULAR DE LA SECRETARIA DE SEGURIDAD PUBLICA DEL GOBIERNO DEL ESTADO DE COAHUILA DE ZARAGOZA</v>
      </c>
      <c r="AU71" s="163">
        <v>44312</v>
      </c>
      <c r="AV71" s="163">
        <v>44292</v>
      </c>
      <c r="AW71" s="148" t="s">
        <v>149</v>
      </c>
      <c r="AX71" s="145" t="s">
        <v>150</v>
      </c>
      <c r="AY71" s="145" t="s">
        <v>151</v>
      </c>
      <c r="AZ71" s="167" t="s">
        <v>150</v>
      </c>
      <c r="BA71" s="145" t="s">
        <v>150</v>
      </c>
      <c r="BB71" s="145" t="s">
        <v>150</v>
      </c>
      <c r="BC71" s="145" t="s">
        <v>150</v>
      </c>
      <c r="BD71" s="145" t="s">
        <v>152</v>
      </c>
      <c r="BE71" s="145" t="s">
        <v>152</v>
      </c>
      <c r="BF71" s="145" t="s">
        <v>152</v>
      </c>
      <c r="BG71" s="145" t="s">
        <v>152</v>
      </c>
      <c r="BH71" s="145" t="s">
        <v>152</v>
      </c>
      <c r="BI71" s="145" t="s">
        <v>152</v>
      </c>
      <c r="BJ71" s="145" t="s">
        <v>152</v>
      </c>
      <c r="BK71" s="145" t="s">
        <v>152</v>
      </c>
      <c r="BL71" s="145" t="s">
        <v>152</v>
      </c>
      <c r="BM71" s="145" t="s">
        <v>152</v>
      </c>
    </row>
    <row r="72" spans="1:65" ht="24.95" customHeight="1" x14ac:dyDescent="0.25">
      <c r="A72" s="146"/>
      <c r="B72" s="146"/>
      <c r="C72" s="146"/>
      <c r="D72" s="146"/>
      <c r="E72" s="146"/>
      <c r="F72" s="146"/>
      <c r="G72" s="174"/>
      <c r="H72" s="164"/>
      <c r="I72" s="146"/>
      <c r="J72" s="146"/>
      <c r="K72" s="146"/>
      <c r="L72" s="146"/>
      <c r="M72" s="146"/>
      <c r="N72" s="146"/>
      <c r="O72" s="146"/>
      <c r="P72" s="177"/>
      <c r="Q72" s="164"/>
      <c r="R72" s="174"/>
      <c r="S72" s="23" t="s">
        <v>62</v>
      </c>
      <c r="T72" s="23" t="s">
        <v>62</v>
      </c>
      <c r="U72" s="23" t="s">
        <v>62</v>
      </c>
      <c r="V72" s="23"/>
      <c r="W72" s="24"/>
      <c r="X72" s="24"/>
      <c r="Y72" s="24"/>
      <c r="Z72" s="31"/>
      <c r="AA72" s="174"/>
      <c r="AB72" s="23" t="s">
        <v>200</v>
      </c>
      <c r="AC72" s="23" t="s">
        <v>201</v>
      </c>
      <c r="AD72" s="23" t="s">
        <v>202</v>
      </c>
      <c r="AE72" s="23"/>
      <c r="AF72" s="23" t="s">
        <v>62</v>
      </c>
      <c r="AG72" s="23" t="s">
        <v>62</v>
      </c>
      <c r="AH72" s="23" t="s">
        <v>62</v>
      </c>
      <c r="AI72" s="146"/>
      <c r="AJ72" s="146"/>
      <c r="AK72" s="146"/>
      <c r="AL72" s="146"/>
      <c r="AM72" s="164"/>
      <c r="AN72" s="180"/>
      <c r="AO72" s="180"/>
      <c r="AP72" s="146"/>
      <c r="AQ72" s="146"/>
      <c r="AR72" s="146"/>
      <c r="AS72" s="146"/>
      <c r="AT72" s="146"/>
      <c r="AU72" s="164"/>
      <c r="AV72" s="164"/>
      <c r="AW72" s="149"/>
      <c r="AX72" s="146"/>
      <c r="AY72" s="146"/>
      <c r="AZ72" s="168"/>
      <c r="BA72" s="146"/>
      <c r="BB72" s="146"/>
      <c r="BC72" s="146"/>
      <c r="BD72" s="146"/>
      <c r="BE72" s="146"/>
      <c r="BF72" s="146"/>
      <c r="BG72" s="146"/>
      <c r="BH72" s="146"/>
      <c r="BI72" s="146"/>
      <c r="BJ72" s="146"/>
      <c r="BK72" s="146"/>
      <c r="BL72" s="146"/>
      <c r="BM72" s="146"/>
    </row>
    <row r="73" spans="1:65" ht="24.95" customHeight="1" x14ac:dyDescent="0.25">
      <c r="A73" s="146"/>
      <c r="B73" s="146"/>
      <c r="C73" s="146"/>
      <c r="D73" s="146"/>
      <c r="E73" s="146"/>
      <c r="F73" s="146"/>
      <c r="G73" s="174"/>
      <c r="H73" s="164"/>
      <c r="I73" s="146"/>
      <c r="J73" s="146"/>
      <c r="K73" s="146"/>
      <c r="L73" s="146"/>
      <c r="M73" s="146"/>
      <c r="N73" s="146"/>
      <c r="O73" s="146"/>
      <c r="P73" s="177"/>
      <c r="Q73" s="164"/>
      <c r="R73" s="174"/>
      <c r="S73" s="23" t="s">
        <v>62</v>
      </c>
      <c r="T73" s="23" t="s">
        <v>62</v>
      </c>
      <c r="U73" s="23" t="s">
        <v>62</v>
      </c>
      <c r="V73" s="23"/>
      <c r="W73" s="24"/>
      <c r="X73" s="24"/>
      <c r="Y73" s="24"/>
      <c r="Z73" s="24"/>
      <c r="AA73" s="174"/>
      <c r="AB73" s="23" t="s">
        <v>62</v>
      </c>
      <c r="AC73" s="23" t="s">
        <v>62</v>
      </c>
      <c r="AD73" s="23" t="s">
        <v>62</v>
      </c>
      <c r="AE73" s="23" t="s">
        <v>62</v>
      </c>
      <c r="AF73" s="23" t="s">
        <v>62</v>
      </c>
      <c r="AG73" s="23" t="s">
        <v>62</v>
      </c>
      <c r="AH73" s="23" t="s">
        <v>62</v>
      </c>
      <c r="AI73" s="146"/>
      <c r="AJ73" s="146"/>
      <c r="AK73" s="146"/>
      <c r="AL73" s="146"/>
      <c r="AM73" s="164"/>
      <c r="AN73" s="180"/>
      <c r="AO73" s="180"/>
      <c r="AP73" s="146"/>
      <c r="AQ73" s="146"/>
      <c r="AR73" s="146"/>
      <c r="AS73" s="146"/>
      <c r="AT73" s="146"/>
      <c r="AU73" s="164"/>
      <c r="AV73" s="164"/>
      <c r="AW73" s="149"/>
      <c r="AX73" s="146"/>
      <c r="AY73" s="146"/>
      <c r="AZ73" s="168"/>
      <c r="BA73" s="146"/>
      <c r="BB73" s="146"/>
      <c r="BC73" s="146"/>
      <c r="BD73" s="146"/>
      <c r="BE73" s="146"/>
      <c r="BF73" s="146"/>
      <c r="BG73" s="146"/>
      <c r="BH73" s="146"/>
      <c r="BI73" s="146"/>
      <c r="BJ73" s="146"/>
      <c r="BK73" s="146"/>
      <c r="BL73" s="146"/>
      <c r="BM73" s="146"/>
    </row>
    <row r="74" spans="1:65" ht="24.95" customHeight="1" x14ac:dyDescent="0.25">
      <c r="A74" s="146"/>
      <c r="B74" s="146"/>
      <c r="C74" s="146"/>
      <c r="D74" s="146"/>
      <c r="E74" s="146"/>
      <c r="F74" s="146"/>
      <c r="G74" s="174"/>
      <c r="H74" s="164"/>
      <c r="I74" s="146"/>
      <c r="J74" s="146"/>
      <c r="K74" s="146"/>
      <c r="L74" s="146"/>
      <c r="M74" s="146"/>
      <c r="N74" s="146"/>
      <c r="O74" s="146"/>
      <c r="P74" s="177"/>
      <c r="Q74" s="164"/>
      <c r="R74" s="174"/>
      <c r="S74" s="23" t="s">
        <v>62</v>
      </c>
      <c r="T74" s="23" t="s">
        <v>62</v>
      </c>
      <c r="U74" s="23" t="s">
        <v>62</v>
      </c>
      <c r="V74" s="23" t="s">
        <v>62</v>
      </c>
      <c r="W74" s="24"/>
      <c r="X74" s="24"/>
      <c r="Y74" s="24"/>
      <c r="Z74" s="24"/>
      <c r="AA74" s="174"/>
      <c r="AB74" s="23" t="s">
        <v>62</v>
      </c>
      <c r="AC74" s="23" t="s">
        <v>62</v>
      </c>
      <c r="AD74" s="23" t="s">
        <v>62</v>
      </c>
      <c r="AE74" s="23" t="s">
        <v>62</v>
      </c>
      <c r="AF74" s="23" t="s">
        <v>62</v>
      </c>
      <c r="AG74" s="23" t="s">
        <v>62</v>
      </c>
      <c r="AH74" s="23" t="s">
        <v>62</v>
      </c>
      <c r="AI74" s="146"/>
      <c r="AJ74" s="146"/>
      <c r="AK74" s="146"/>
      <c r="AL74" s="146"/>
      <c r="AM74" s="164"/>
      <c r="AN74" s="180"/>
      <c r="AO74" s="180"/>
      <c r="AP74" s="146"/>
      <c r="AQ74" s="146"/>
      <c r="AR74" s="146"/>
      <c r="AS74" s="146"/>
      <c r="AT74" s="146"/>
      <c r="AU74" s="164"/>
      <c r="AV74" s="164"/>
      <c r="AW74" s="149"/>
      <c r="AX74" s="146"/>
      <c r="AY74" s="146"/>
      <c r="AZ74" s="168"/>
      <c r="BA74" s="146"/>
      <c r="BB74" s="146"/>
      <c r="BC74" s="146"/>
      <c r="BD74" s="146"/>
      <c r="BE74" s="146"/>
      <c r="BF74" s="146"/>
      <c r="BG74" s="146"/>
      <c r="BH74" s="146"/>
      <c r="BI74" s="146"/>
      <c r="BJ74" s="146"/>
      <c r="BK74" s="146"/>
      <c r="BL74" s="146"/>
      <c r="BM74" s="146"/>
    </row>
    <row r="75" spans="1:65" ht="24.95" customHeight="1" x14ac:dyDescent="0.25">
      <c r="A75" s="146"/>
      <c r="B75" s="146"/>
      <c r="C75" s="146"/>
      <c r="D75" s="146"/>
      <c r="E75" s="146"/>
      <c r="F75" s="146"/>
      <c r="G75" s="174"/>
      <c r="H75" s="164"/>
      <c r="I75" s="146"/>
      <c r="J75" s="146"/>
      <c r="K75" s="146"/>
      <c r="L75" s="146"/>
      <c r="M75" s="146"/>
      <c r="N75" s="146"/>
      <c r="O75" s="146"/>
      <c r="P75" s="177"/>
      <c r="Q75" s="164"/>
      <c r="R75" s="174"/>
      <c r="S75" s="23" t="s">
        <v>62</v>
      </c>
      <c r="T75" s="23" t="s">
        <v>62</v>
      </c>
      <c r="U75" s="23" t="s">
        <v>62</v>
      </c>
      <c r="V75" s="23" t="s">
        <v>62</v>
      </c>
      <c r="W75" s="24"/>
      <c r="X75" s="24"/>
      <c r="Y75" s="24"/>
      <c r="Z75" s="24"/>
      <c r="AA75" s="174"/>
      <c r="AB75" s="23" t="s">
        <v>62</v>
      </c>
      <c r="AC75" s="23" t="s">
        <v>62</v>
      </c>
      <c r="AD75" s="23" t="s">
        <v>62</v>
      </c>
      <c r="AE75" s="23" t="s">
        <v>62</v>
      </c>
      <c r="AF75" s="23" t="s">
        <v>62</v>
      </c>
      <c r="AG75" s="23" t="s">
        <v>62</v>
      </c>
      <c r="AH75" s="23" t="s">
        <v>62</v>
      </c>
      <c r="AI75" s="146"/>
      <c r="AJ75" s="146"/>
      <c r="AK75" s="146"/>
      <c r="AL75" s="146"/>
      <c r="AM75" s="164"/>
      <c r="AN75" s="180"/>
      <c r="AO75" s="180"/>
      <c r="AP75" s="146"/>
      <c r="AQ75" s="146"/>
      <c r="AR75" s="146"/>
      <c r="AS75" s="146"/>
      <c r="AT75" s="146"/>
      <c r="AU75" s="164"/>
      <c r="AV75" s="164"/>
      <c r="AW75" s="149"/>
      <c r="AX75" s="146"/>
      <c r="AY75" s="146"/>
      <c r="AZ75" s="168"/>
      <c r="BA75" s="146"/>
      <c r="BB75" s="146"/>
      <c r="BC75" s="146"/>
      <c r="BD75" s="146"/>
      <c r="BE75" s="146"/>
      <c r="BF75" s="146"/>
      <c r="BG75" s="146"/>
      <c r="BH75" s="146"/>
      <c r="BI75" s="146"/>
      <c r="BJ75" s="146"/>
      <c r="BK75" s="146"/>
      <c r="BL75" s="146"/>
      <c r="BM75" s="146"/>
    </row>
    <row r="76" spans="1:65" ht="24.95" customHeight="1" x14ac:dyDescent="0.25">
      <c r="A76" s="147"/>
      <c r="B76" s="147"/>
      <c r="C76" s="147"/>
      <c r="D76" s="147"/>
      <c r="E76" s="147"/>
      <c r="F76" s="147"/>
      <c r="G76" s="175"/>
      <c r="H76" s="165"/>
      <c r="I76" s="147"/>
      <c r="J76" s="147"/>
      <c r="K76" s="147"/>
      <c r="L76" s="147"/>
      <c r="M76" s="147"/>
      <c r="N76" s="147"/>
      <c r="O76" s="147"/>
      <c r="P76" s="178"/>
      <c r="Q76" s="165"/>
      <c r="R76" s="175"/>
      <c r="S76" s="23" t="s">
        <v>62</v>
      </c>
      <c r="T76" s="23" t="s">
        <v>62</v>
      </c>
      <c r="U76" s="23" t="s">
        <v>62</v>
      </c>
      <c r="V76" s="23" t="s">
        <v>62</v>
      </c>
      <c r="W76" s="24"/>
      <c r="X76" s="24"/>
      <c r="Y76" s="24"/>
      <c r="Z76" s="24"/>
      <c r="AA76" s="175"/>
      <c r="AB76" s="23" t="s">
        <v>62</v>
      </c>
      <c r="AC76" s="23" t="s">
        <v>62</v>
      </c>
      <c r="AD76" s="23" t="s">
        <v>62</v>
      </c>
      <c r="AE76" s="23" t="s">
        <v>62</v>
      </c>
      <c r="AF76" s="23" t="s">
        <v>62</v>
      </c>
      <c r="AG76" s="23" t="s">
        <v>62</v>
      </c>
      <c r="AH76" s="23" t="s">
        <v>62</v>
      </c>
      <c r="AI76" s="147"/>
      <c r="AJ76" s="147"/>
      <c r="AK76" s="147"/>
      <c r="AL76" s="147"/>
      <c r="AM76" s="165"/>
      <c r="AN76" s="181"/>
      <c r="AO76" s="181"/>
      <c r="AP76" s="147"/>
      <c r="AQ76" s="147"/>
      <c r="AR76" s="147"/>
      <c r="AS76" s="147"/>
      <c r="AT76" s="147"/>
      <c r="AU76" s="165"/>
      <c r="AV76" s="165"/>
      <c r="AW76" s="166"/>
      <c r="AX76" s="147"/>
      <c r="AY76" s="147"/>
      <c r="AZ76" s="169"/>
      <c r="BA76" s="147"/>
      <c r="BB76" s="147"/>
      <c r="BC76" s="147"/>
      <c r="BD76" s="147"/>
      <c r="BE76" s="147"/>
      <c r="BF76" s="147"/>
      <c r="BG76" s="147"/>
      <c r="BH76" s="147"/>
      <c r="BI76" s="147"/>
      <c r="BJ76" s="147"/>
      <c r="BK76" s="147"/>
      <c r="BL76" s="147"/>
      <c r="BM76" s="147"/>
    </row>
    <row r="77" spans="1:65" ht="24.95" customHeight="1" x14ac:dyDescent="0.25">
      <c r="A77" s="145" t="s">
        <v>72</v>
      </c>
      <c r="B77" s="145" t="s">
        <v>68</v>
      </c>
      <c r="C77" s="145" t="s">
        <v>69</v>
      </c>
      <c r="D77" s="145">
        <v>2021</v>
      </c>
      <c r="E77" s="145" t="s">
        <v>209</v>
      </c>
      <c r="F77" s="145" t="s">
        <v>190</v>
      </c>
      <c r="G77" s="173" t="s">
        <v>79</v>
      </c>
      <c r="H77" s="163">
        <v>44308</v>
      </c>
      <c r="I77" s="145" t="s">
        <v>193</v>
      </c>
      <c r="J77" s="145">
        <v>21601</v>
      </c>
      <c r="K77" s="145" t="s">
        <v>81</v>
      </c>
      <c r="L77" s="145" t="s">
        <v>81</v>
      </c>
      <c r="M77" s="145" t="s">
        <v>194</v>
      </c>
      <c r="N77" s="145" t="s">
        <v>198</v>
      </c>
      <c r="O77" s="145" t="str">
        <f t="shared" ref="O77" si="17">N77</f>
        <v>SECRETARIA DE EDUCACIÓN</v>
      </c>
      <c r="P77" s="176" t="s">
        <v>84</v>
      </c>
      <c r="Q77" s="163" t="s">
        <v>197</v>
      </c>
      <c r="R77" s="173" t="s">
        <v>79</v>
      </c>
      <c r="S77" s="23" t="s">
        <v>62</v>
      </c>
      <c r="T77" s="23" t="s">
        <v>62</v>
      </c>
      <c r="U77" s="23" t="s">
        <v>62</v>
      </c>
      <c r="V77" s="31"/>
      <c r="W77" s="31" t="s">
        <v>86</v>
      </c>
      <c r="X77" s="31" t="s">
        <v>87</v>
      </c>
      <c r="Y77" s="31" t="s">
        <v>88</v>
      </c>
      <c r="Z77" s="31" t="s">
        <v>89</v>
      </c>
      <c r="AA77" s="173" t="s">
        <v>79</v>
      </c>
      <c r="AB77" s="23"/>
      <c r="AC77" s="23" t="s">
        <v>62</v>
      </c>
      <c r="AD77" s="23" t="s">
        <v>62</v>
      </c>
      <c r="AE77" s="31" t="s">
        <v>203</v>
      </c>
      <c r="AF77" s="23" t="s">
        <v>62</v>
      </c>
      <c r="AG77" s="23" t="s">
        <v>62</v>
      </c>
      <c r="AH77" s="23" t="s">
        <v>62</v>
      </c>
      <c r="AI77" s="145" t="s">
        <v>204</v>
      </c>
      <c r="AJ77" s="145" t="s">
        <v>90</v>
      </c>
      <c r="AK77" s="145" t="s">
        <v>91</v>
      </c>
      <c r="AL77" s="145" t="str">
        <f t="shared" ref="AL77" si="18">F77</f>
        <v>SEFIN-AI3-004-2021</v>
      </c>
      <c r="AM77" s="163">
        <v>44320</v>
      </c>
      <c r="AN77" s="179">
        <v>662328</v>
      </c>
      <c r="AO77" s="179">
        <f>AN77*0.16+AN77</f>
        <v>768300.48</v>
      </c>
      <c r="AP77" s="145" t="s">
        <v>121</v>
      </c>
      <c r="AQ77" s="145" t="s">
        <v>93</v>
      </c>
      <c r="AR77" s="145" t="s">
        <v>94</v>
      </c>
      <c r="AS77" s="145" t="s">
        <v>95</v>
      </c>
      <c r="AT77" s="145" t="str">
        <f>I77</f>
        <v>ADQUISICION DE ARTICULOS DE ASEO Y LIMPIEZA PARA LA SECRETARIA  DE EDUCACION DEL GOBIERNO DEL ESTADO DE COAHUILA</v>
      </c>
      <c r="AU77" s="163">
        <v>44320</v>
      </c>
      <c r="AV77" s="163">
        <v>44335</v>
      </c>
      <c r="AW77" s="145" t="s">
        <v>149</v>
      </c>
      <c r="AX77" s="145" t="s">
        <v>150</v>
      </c>
      <c r="AY77" s="145" t="s">
        <v>151</v>
      </c>
      <c r="AZ77" s="167" t="s">
        <v>150</v>
      </c>
      <c r="BA77" s="145" t="s">
        <v>150</v>
      </c>
      <c r="BB77" s="145" t="s">
        <v>150</v>
      </c>
      <c r="BC77" s="145" t="s">
        <v>150</v>
      </c>
      <c r="BD77" s="145" t="s">
        <v>152</v>
      </c>
      <c r="BE77" s="145" t="s">
        <v>152</v>
      </c>
      <c r="BF77" s="145" t="s">
        <v>152</v>
      </c>
      <c r="BG77" s="145" t="s">
        <v>152</v>
      </c>
      <c r="BH77" s="145" t="s">
        <v>152</v>
      </c>
      <c r="BI77" s="145" t="s">
        <v>152</v>
      </c>
      <c r="BJ77" s="145" t="s">
        <v>152</v>
      </c>
      <c r="BK77" s="145" t="s">
        <v>152</v>
      </c>
      <c r="BL77" s="145" t="s">
        <v>152</v>
      </c>
      <c r="BM77" s="145" t="s">
        <v>152</v>
      </c>
    </row>
    <row r="78" spans="1:65" ht="24.95" customHeight="1" x14ac:dyDescent="0.25">
      <c r="A78" s="146"/>
      <c r="B78" s="146"/>
      <c r="C78" s="146"/>
      <c r="D78" s="146"/>
      <c r="E78" s="146"/>
      <c r="F78" s="146"/>
      <c r="G78" s="174"/>
      <c r="H78" s="164"/>
      <c r="I78" s="146"/>
      <c r="J78" s="146"/>
      <c r="K78" s="146"/>
      <c r="L78" s="146"/>
      <c r="M78" s="146"/>
      <c r="N78" s="146"/>
      <c r="O78" s="146"/>
      <c r="P78" s="177"/>
      <c r="Q78" s="164"/>
      <c r="R78" s="174"/>
      <c r="S78" s="23" t="s">
        <v>62</v>
      </c>
      <c r="T78" s="23" t="s">
        <v>62</v>
      </c>
      <c r="U78" s="23" t="s">
        <v>62</v>
      </c>
      <c r="V78" s="23"/>
      <c r="W78" s="24"/>
      <c r="X78" s="24"/>
      <c r="Y78" s="24"/>
      <c r="Z78" s="31"/>
      <c r="AA78" s="174"/>
      <c r="AB78" s="23"/>
      <c r="AC78" s="23"/>
      <c r="AD78" s="23"/>
      <c r="AE78" s="23" t="s">
        <v>204</v>
      </c>
      <c r="AF78" s="23" t="s">
        <v>62</v>
      </c>
      <c r="AG78" s="23" t="s">
        <v>62</v>
      </c>
      <c r="AH78" s="23" t="s">
        <v>62</v>
      </c>
      <c r="AI78" s="146"/>
      <c r="AJ78" s="146"/>
      <c r="AK78" s="146"/>
      <c r="AL78" s="146"/>
      <c r="AM78" s="164"/>
      <c r="AN78" s="180"/>
      <c r="AO78" s="180"/>
      <c r="AP78" s="146"/>
      <c r="AQ78" s="146"/>
      <c r="AR78" s="146"/>
      <c r="AS78" s="146"/>
      <c r="AT78" s="146"/>
      <c r="AU78" s="164"/>
      <c r="AV78" s="164"/>
      <c r="AW78" s="146"/>
      <c r="AX78" s="146"/>
      <c r="AY78" s="146"/>
      <c r="AZ78" s="168"/>
      <c r="BA78" s="146"/>
      <c r="BB78" s="146"/>
      <c r="BC78" s="146"/>
      <c r="BD78" s="146"/>
      <c r="BE78" s="146"/>
      <c r="BF78" s="146"/>
      <c r="BG78" s="146"/>
      <c r="BH78" s="146"/>
      <c r="BI78" s="146"/>
      <c r="BJ78" s="146"/>
      <c r="BK78" s="146"/>
      <c r="BL78" s="146"/>
      <c r="BM78" s="146"/>
    </row>
    <row r="79" spans="1:65" ht="24.95" customHeight="1" x14ac:dyDescent="0.25">
      <c r="A79" s="146"/>
      <c r="B79" s="146"/>
      <c r="C79" s="146"/>
      <c r="D79" s="146"/>
      <c r="E79" s="146"/>
      <c r="F79" s="146"/>
      <c r="G79" s="174"/>
      <c r="H79" s="164"/>
      <c r="I79" s="146"/>
      <c r="J79" s="146"/>
      <c r="K79" s="146"/>
      <c r="L79" s="146"/>
      <c r="M79" s="146"/>
      <c r="N79" s="146"/>
      <c r="O79" s="146"/>
      <c r="P79" s="177"/>
      <c r="Q79" s="164"/>
      <c r="R79" s="174"/>
      <c r="S79" s="23" t="s">
        <v>62</v>
      </c>
      <c r="T79" s="23" t="s">
        <v>62</v>
      </c>
      <c r="U79" s="23" t="s">
        <v>62</v>
      </c>
      <c r="V79" s="23"/>
      <c r="W79" s="24"/>
      <c r="X79" s="24"/>
      <c r="Y79" s="24"/>
      <c r="Z79" s="24"/>
      <c r="AA79" s="174"/>
      <c r="AB79" s="23" t="s">
        <v>62</v>
      </c>
      <c r="AC79" s="23" t="s">
        <v>62</v>
      </c>
      <c r="AD79" s="23" t="s">
        <v>62</v>
      </c>
      <c r="AE79" s="23" t="s">
        <v>62</v>
      </c>
      <c r="AF79" s="23" t="s">
        <v>62</v>
      </c>
      <c r="AG79" s="23" t="s">
        <v>62</v>
      </c>
      <c r="AH79" s="23" t="s">
        <v>62</v>
      </c>
      <c r="AI79" s="146"/>
      <c r="AJ79" s="146"/>
      <c r="AK79" s="146"/>
      <c r="AL79" s="146"/>
      <c r="AM79" s="164"/>
      <c r="AN79" s="180"/>
      <c r="AO79" s="180"/>
      <c r="AP79" s="146"/>
      <c r="AQ79" s="146"/>
      <c r="AR79" s="146"/>
      <c r="AS79" s="146"/>
      <c r="AT79" s="146"/>
      <c r="AU79" s="164"/>
      <c r="AV79" s="164"/>
      <c r="AW79" s="146"/>
      <c r="AX79" s="146"/>
      <c r="AY79" s="146"/>
      <c r="AZ79" s="168"/>
      <c r="BA79" s="146"/>
      <c r="BB79" s="146"/>
      <c r="BC79" s="146"/>
      <c r="BD79" s="146"/>
      <c r="BE79" s="146"/>
      <c r="BF79" s="146"/>
      <c r="BG79" s="146"/>
      <c r="BH79" s="146"/>
      <c r="BI79" s="146"/>
      <c r="BJ79" s="146"/>
      <c r="BK79" s="146"/>
      <c r="BL79" s="146"/>
      <c r="BM79" s="146"/>
    </row>
    <row r="80" spans="1:65" ht="24.95" customHeight="1" x14ac:dyDescent="0.25">
      <c r="A80" s="146"/>
      <c r="B80" s="146"/>
      <c r="C80" s="146"/>
      <c r="D80" s="146"/>
      <c r="E80" s="146"/>
      <c r="F80" s="146"/>
      <c r="G80" s="174"/>
      <c r="H80" s="164"/>
      <c r="I80" s="146"/>
      <c r="J80" s="146"/>
      <c r="K80" s="146"/>
      <c r="L80" s="146"/>
      <c r="M80" s="146"/>
      <c r="N80" s="146"/>
      <c r="O80" s="146"/>
      <c r="P80" s="177"/>
      <c r="Q80" s="164"/>
      <c r="R80" s="174"/>
      <c r="S80" s="23" t="s">
        <v>62</v>
      </c>
      <c r="T80" s="23" t="s">
        <v>62</v>
      </c>
      <c r="U80" s="23" t="s">
        <v>62</v>
      </c>
      <c r="V80" s="23" t="s">
        <v>62</v>
      </c>
      <c r="W80" s="24"/>
      <c r="X80" s="24"/>
      <c r="Y80" s="24"/>
      <c r="Z80" s="24"/>
      <c r="AA80" s="174"/>
      <c r="AB80" s="23" t="s">
        <v>62</v>
      </c>
      <c r="AC80" s="23" t="s">
        <v>62</v>
      </c>
      <c r="AD80" s="23" t="s">
        <v>62</v>
      </c>
      <c r="AE80" s="23" t="s">
        <v>62</v>
      </c>
      <c r="AF80" s="23" t="s">
        <v>62</v>
      </c>
      <c r="AG80" s="23" t="s">
        <v>62</v>
      </c>
      <c r="AH80" s="23" t="s">
        <v>62</v>
      </c>
      <c r="AI80" s="146"/>
      <c r="AJ80" s="146"/>
      <c r="AK80" s="146"/>
      <c r="AL80" s="146"/>
      <c r="AM80" s="164"/>
      <c r="AN80" s="180"/>
      <c r="AO80" s="180"/>
      <c r="AP80" s="146"/>
      <c r="AQ80" s="146"/>
      <c r="AR80" s="146"/>
      <c r="AS80" s="146"/>
      <c r="AT80" s="146"/>
      <c r="AU80" s="164"/>
      <c r="AV80" s="164"/>
      <c r="AW80" s="146"/>
      <c r="AX80" s="146"/>
      <c r="AY80" s="146"/>
      <c r="AZ80" s="168"/>
      <c r="BA80" s="146"/>
      <c r="BB80" s="146"/>
      <c r="BC80" s="146"/>
      <c r="BD80" s="146"/>
      <c r="BE80" s="146"/>
      <c r="BF80" s="146"/>
      <c r="BG80" s="146"/>
      <c r="BH80" s="146"/>
      <c r="BI80" s="146"/>
      <c r="BJ80" s="146"/>
      <c r="BK80" s="146"/>
      <c r="BL80" s="146"/>
      <c r="BM80" s="146"/>
    </row>
    <row r="81" spans="1:65" ht="24.95" customHeight="1" x14ac:dyDescent="0.25">
      <c r="A81" s="146"/>
      <c r="B81" s="146"/>
      <c r="C81" s="146"/>
      <c r="D81" s="146"/>
      <c r="E81" s="146"/>
      <c r="F81" s="146"/>
      <c r="G81" s="174"/>
      <c r="H81" s="164"/>
      <c r="I81" s="146"/>
      <c r="J81" s="146"/>
      <c r="K81" s="146"/>
      <c r="L81" s="146"/>
      <c r="M81" s="146"/>
      <c r="N81" s="146"/>
      <c r="O81" s="146"/>
      <c r="P81" s="177"/>
      <c r="Q81" s="164"/>
      <c r="R81" s="174"/>
      <c r="S81" s="23" t="s">
        <v>62</v>
      </c>
      <c r="T81" s="23" t="s">
        <v>62</v>
      </c>
      <c r="U81" s="23" t="s">
        <v>62</v>
      </c>
      <c r="V81" s="23" t="s">
        <v>62</v>
      </c>
      <c r="W81" s="24"/>
      <c r="X81" s="24"/>
      <c r="Y81" s="24"/>
      <c r="Z81" s="24"/>
      <c r="AA81" s="174"/>
      <c r="AB81" s="23" t="s">
        <v>62</v>
      </c>
      <c r="AC81" s="23" t="s">
        <v>62</v>
      </c>
      <c r="AD81" s="23" t="s">
        <v>62</v>
      </c>
      <c r="AE81" s="23" t="s">
        <v>62</v>
      </c>
      <c r="AF81" s="23" t="s">
        <v>62</v>
      </c>
      <c r="AG81" s="23" t="s">
        <v>62</v>
      </c>
      <c r="AH81" s="23" t="s">
        <v>62</v>
      </c>
      <c r="AI81" s="146"/>
      <c r="AJ81" s="146"/>
      <c r="AK81" s="146"/>
      <c r="AL81" s="146"/>
      <c r="AM81" s="164"/>
      <c r="AN81" s="180"/>
      <c r="AO81" s="180"/>
      <c r="AP81" s="146"/>
      <c r="AQ81" s="146"/>
      <c r="AR81" s="146"/>
      <c r="AS81" s="146"/>
      <c r="AT81" s="146"/>
      <c r="AU81" s="164"/>
      <c r="AV81" s="164"/>
      <c r="AW81" s="146"/>
      <c r="AX81" s="146"/>
      <c r="AY81" s="146"/>
      <c r="AZ81" s="168"/>
      <c r="BA81" s="146"/>
      <c r="BB81" s="146"/>
      <c r="BC81" s="146"/>
      <c r="BD81" s="146"/>
      <c r="BE81" s="146"/>
      <c r="BF81" s="146"/>
      <c r="BG81" s="146"/>
      <c r="BH81" s="146"/>
      <c r="BI81" s="146"/>
      <c r="BJ81" s="146"/>
      <c r="BK81" s="146"/>
      <c r="BL81" s="146"/>
      <c r="BM81" s="146"/>
    </row>
    <row r="82" spans="1:65" ht="24.95" customHeight="1" x14ac:dyDescent="0.25">
      <c r="A82" s="147"/>
      <c r="B82" s="147"/>
      <c r="C82" s="147"/>
      <c r="D82" s="147"/>
      <c r="E82" s="147"/>
      <c r="F82" s="147"/>
      <c r="G82" s="175"/>
      <c r="H82" s="165"/>
      <c r="I82" s="147"/>
      <c r="J82" s="147"/>
      <c r="K82" s="147"/>
      <c r="L82" s="147"/>
      <c r="M82" s="147"/>
      <c r="N82" s="147"/>
      <c r="O82" s="147"/>
      <c r="P82" s="178"/>
      <c r="Q82" s="165"/>
      <c r="R82" s="175"/>
      <c r="S82" s="23" t="s">
        <v>62</v>
      </c>
      <c r="T82" s="23" t="s">
        <v>62</v>
      </c>
      <c r="U82" s="23" t="s">
        <v>62</v>
      </c>
      <c r="V82" s="23" t="s">
        <v>62</v>
      </c>
      <c r="W82" s="24"/>
      <c r="X82" s="24"/>
      <c r="Y82" s="24"/>
      <c r="Z82" s="24"/>
      <c r="AA82" s="175"/>
      <c r="AB82" s="23" t="s">
        <v>62</v>
      </c>
      <c r="AC82" s="23" t="s">
        <v>62</v>
      </c>
      <c r="AD82" s="23" t="s">
        <v>62</v>
      </c>
      <c r="AE82" s="23" t="s">
        <v>62</v>
      </c>
      <c r="AF82" s="23" t="s">
        <v>62</v>
      </c>
      <c r="AG82" s="23" t="s">
        <v>62</v>
      </c>
      <c r="AH82" s="23" t="s">
        <v>62</v>
      </c>
      <c r="AI82" s="147"/>
      <c r="AJ82" s="147"/>
      <c r="AK82" s="147"/>
      <c r="AL82" s="147"/>
      <c r="AM82" s="165"/>
      <c r="AN82" s="181"/>
      <c r="AO82" s="181"/>
      <c r="AP82" s="147"/>
      <c r="AQ82" s="147"/>
      <c r="AR82" s="147"/>
      <c r="AS82" s="147"/>
      <c r="AT82" s="147"/>
      <c r="AU82" s="165"/>
      <c r="AV82" s="165"/>
      <c r="AW82" s="147"/>
      <c r="AX82" s="147"/>
      <c r="AY82" s="147"/>
      <c r="AZ82" s="169"/>
      <c r="BA82" s="147"/>
      <c r="BB82" s="147"/>
      <c r="BC82" s="147"/>
      <c r="BD82" s="147"/>
      <c r="BE82" s="147"/>
      <c r="BF82" s="147"/>
      <c r="BG82" s="147"/>
      <c r="BH82" s="147"/>
      <c r="BI82" s="147"/>
      <c r="BJ82" s="147"/>
      <c r="BK82" s="147"/>
      <c r="BL82" s="147"/>
      <c r="BM82" s="147"/>
    </row>
    <row r="83" spans="1:65" ht="24.95" customHeight="1" x14ac:dyDescent="0.25">
      <c r="A83" s="145" t="s">
        <v>72</v>
      </c>
      <c r="B83" s="145" t="s">
        <v>68</v>
      </c>
      <c r="C83" s="145" t="s">
        <v>69</v>
      </c>
      <c r="D83" s="145">
        <v>2021</v>
      </c>
      <c r="E83" s="145" t="s">
        <v>209</v>
      </c>
      <c r="F83" s="145" t="s">
        <v>191</v>
      </c>
      <c r="G83" s="173" t="s">
        <v>79</v>
      </c>
      <c r="H83" s="163">
        <v>44308</v>
      </c>
      <c r="I83" s="145" t="s">
        <v>195</v>
      </c>
      <c r="J83" s="145">
        <v>29601</v>
      </c>
      <c r="K83" s="145" t="s">
        <v>81</v>
      </c>
      <c r="L83" s="145" t="s">
        <v>81</v>
      </c>
      <c r="M83" s="145" t="s">
        <v>194</v>
      </c>
      <c r="N83" s="145" t="s">
        <v>198</v>
      </c>
      <c r="O83" s="145" t="str">
        <f t="shared" ref="O83" si="19">N83</f>
        <v>SECRETARIA DE EDUCACIÓN</v>
      </c>
      <c r="P83" s="176" t="s">
        <v>84</v>
      </c>
      <c r="Q83" s="163" t="s">
        <v>197</v>
      </c>
      <c r="R83" s="173" t="s">
        <v>79</v>
      </c>
      <c r="S83" s="23" t="s">
        <v>62</v>
      </c>
      <c r="T83" s="23" t="s">
        <v>62</v>
      </c>
      <c r="U83" s="23" t="s">
        <v>62</v>
      </c>
      <c r="V83" s="31"/>
      <c r="W83" s="31" t="s">
        <v>86</v>
      </c>
      <c r="X83" s="31" t="s">
        <v>87</v>
      </c>
      <c r="Y83" s="31" t="s">
        <v>88</v>
      </c>
      <c r="Z83" s="31" t="s">
        <v>89</v>
      </c>
      <c r="AA83" s="173" t="s">
        <v>79</v>
      </c>
      <c r="AB83" s="23" t="s">
        <v>205</v>
      </c>
      <c r="AC83" s="23" t="s">
        <v>206</v>
      </c>
      <c r="AD83" s="23" t="s">
        <v>207</v>
      </c>
      <c r="AE83" s="31"/>
      <c r="AF83" s="23" t="s">
        <v>62</v>
      </c>
      <c r="AG83" s="23" t="s">
        <v>62</v>
      </c>
      <c r="AH83" s="23" t="s">
        <v>62</v>
      </c>
      <c r="AI83" s="145"/>
      <c r="AJ83" s="145" t="s">
        <v>90</v>
      </c>
      <c r="AK83" s="145" t="s">
        <v>91</v>
      </c>
      <c r="AL83" s="145" t="str">
        <f t="shared" ref="AL83" si="20">F83</f>
        <v>SEFIN-AI3-005-2021</v>
      </c>
      <c r="AM83" s="163">
        <v>44320</v>
      </c>
      <c r="AN83" s="179">
        <v>456058</v>
      </c>
      <c r="AO83" s="179">
        <f>AN83*0.16+AN83</f>
        <v>529027.28</v>
      </c>
      <c r="AP83" s="145" t="s">
        <v>121</v>
      </c>
      <c r="AQ83" s="145" t="s">
        <v>93</v>
      </c>
      <c r="AR83" s="145" t="s">
        <v>94</v>
      </c>
      <c r="AS83" s="145" t="s">
        <v>95</v>
      </c>
      <c r="AT83" s="145" t="str">
        <f>I83</f>
        <v>ADQUISICION DE REFACCIONES AUTOMOTRICES PARA EL MANTENIMIENTO DEL PARQUE VEHICULAR DE LA SECRETARIA DE EDUACION DEL GOBIERNO DEL ESTADO DE COAHUILA DE ZARAGOZA</v>
      </c>
      <c r="AU83" s="163">
        <v>44320</v>
      </c>
      <c r="AV83" s="163">
        <v>44335</v>
      </c>
      <c r="AW83" s="148" t="s">
        <v>149</v>
      </c>
      <c r="AX83" s="145" t="s">
        <v>150</v>
      </c>
      <c r="AY83" s="145" t="s">
        <v>151</v>
      </c>
      <c r="AZ83" s="167" t="s">
        <v>150</v>
      </c>
      <c r="BA83" s="145" t="s">
        <v>150</v>
      </c>
      <c r="BB83" s="145" t="s">
        <v>150</v>
      </c>
      <c r="BC83" s="145" t="s">
        <v>150</v>
      </c>
      <c r="BD83" s="145" t="s">
        <v>152</v>
      </c>
      <c r="BE83" s="145" t="s">
        <v>152</v>
      </c>
      <c r="BF83" s="145" t="s">
        <v>152</v>
      </c>
      <c r="BG83" s="145" t="s">
        <v>152</v>
      </c>
      <c r="BH83" s="145" t="s">
        <v>152</v>
      </c>
      <c r="BI83" s="145" t="s">
        <v>152</v>
      </c>
      <c r="BJ83" s="145" t="s">
        <v>152</v>
      </c>
      <c r="BK83" s="145" t="s">
        <v>152</v>
      </c>
      <c r="BL83" s="145" t="s">
        <v>152</v>
      </c>
      <c r="BM83" s="145" t="s">
        <v>152</v>
      </c>
    </row>
    <row r="84" spans="1:65" ht="24.95" customHeight="1" x14ac:dyDescent="0.25">
      <c r="A84" s="146"/>
      <c r="B84" s="146"/>
      <c r="C84" s="146"/>
      <c r="D84" s="146"/>
      <c r="E84" s="146"/>
      <c r="F84" s="146"/>
      <c r="G84" s="174"/>
      <c r="H84" s="164"/>
      <c r="I84" s="146"/>
      <c r="J84" s="146"/>
      <c r="K84" s="146"/>
      <c r="L84" s="146"/>
      <c r="M84" s="146"/>
      <c r="N84" s="146"/>
      <c r="O84" s="146"/>
      <c r="P84" s="177"/>
      <c r="Q84" s="164"/>
      <c r="R84" s="174"/>
      <c r="S84" s="23" t="s">
        <v>62</v>
      </c>
      <c r="T84" s="23" t="s">
        <v>62</v>
      </c>
      <c r="U84" s="23" t="s">
        <v>62</v>
      </c>
      <c r="V84" s="23"/>
      <c r="W84" s="24"/>
      <c r="X84" s="24"/>
      <c r="Y84" s="24"/>
      <c r="Z84" s="31"/>
      <c r="AA84" s="174"/>
      <c r="AB84" s="23"/>
      <c r="AC84" s="23"/>
      <c r="AD84" s="23"/>
      <c r="AE84" s="31" t="s">
        <v>199</v>
      </c>
      <c r="AF84" s="23" t="s">
        <v>208</v>
      </c>
      <c r="AG84" s="23" t="s">
        <v>206</v>
      </c>
      <c r="AH84" s="23" t="s">
        <v>207</v>
      </c>
      <c r="AI84" s="146"/>
      <c r="AJ84" s="146"/>
      <c r="AK84" s="146"/>
      <c r="AL84" s="146"/>
      <c r="AM84" s="164"/>
      <c r="AN84" s="180"/>
      <c r="AO84" s="180"/>
      <c r="AP84" s="146"/>
      <c r="AQ84" s="146"/>
      <c r="AR84" s="146"/>
      <c r="AS84" s="146"/>
      <c r="AT84" s="146"/>
      <c r="AU84" s="164"/>
      <c r="AV84" s="164"/>
      <c r="AW84" s="149"/>
      <c r="AX84" s="146"/>
      <c r="AY84" s="146"/>
      <c r="AZ84" s="168"/>
      <c r="BA84" s="146"/>
      <c r="BB84" s="146"/>
      <c r="BC84" s="146"/>
      <c r="BD84" s="146"/>
      <c r="BE84" s="146"/>
      <c r="BF84" s="146"/>
      <c r="BG84" s="146"/>
      <c r="BH84" s="146"/>
      <c r="BI84" s="146"/>
      <c r="BJ84" s="146"/>
      <c r="BK84" s="146"/>
      <c r="BL84" s="146"/>
      <c r="BM84" s="146"/>
    </row>
    <row r="85" spans="1:65" ht="24.95" customHeight="1" x14ac:dyDescent="0.25">
      <c r="A85" s="146"/>
      <c r="B85" s="146"/>
      <c r="C85" s="146"/>
      <c r="D85" s="146"/>
      <c r="E85" s="146"/>
      <c r="F85" s="146"/>
      <c r="G85" s="174"/>
      <c r="H85" s="164"/>
      <c r="I85" s="146"/>
      <c r="J85" s="146"/>
      <c r="K85" s="146"/>
      <c r="L85" s="146"/>
      <c r="M85" s="146"/>
      <c r="N85" s="146"/>
      <c r="O85" s="146"/>
      <c r="P85" s="177"/>
      <c r="Q85" s="164"/>
      <c r="R85" s="174"/>
      <c r="S85" s="23" t="s">
        <v>62</v>
      </c>
      <c r="T85" s="23" t="s">
        <v>62</v>
      </c>
      <c r="U85" s="23" t="s">
        <v>62</v>
      </c>
      <c r="V85" s="23"/>
      <c r="W85" s="24"/>
      <c r="X85" s="24"/>
      <c r="Y85" s="24"/>
      <c r="Z85" s="24"/>
      <c r="AA85" s="174"/>
      <c r="AB85" s="23" t="s">
        <v>62</v>
      </c>
      <c r="AC85" s="23" t="s">
        <v>62</v>
      </c>
      <c r="AD85" s="23" t="s">
        <v>62</v>
      </c>
      <c r="AE85" s="23" t="s">
        <v>62</v>
      </c>
      <c r="AF85" s="23" t="s">
        <v>62</v>
      </c>
      <c r="AG85" s="23" t="s">
        <v>62</v>
      </c>
      <c r="AH85" s="23" t="s">
        <v>62</v>
      </c>
      <c r="AI85" s="146"/>
      <c r="AJ85" s="146"/>
      <c r="AK85" s="146"/>
      <c r="AL85" s="146"/>
      <c r="AM85" s="164"/>
      <c r="AN85" s="180"/>
      <c r="AO85" s="180"/>
      <c r="AP85" s="146"/>
      <c r="AQ85" s="146"/>
      <c r="AR85" s="146"/>
      <c r="AS85" s="146"/>
      <c r="AT85" s="146"/>
      <c r="AU85" s="164"/>
      <c r="AV85" s="164"/>
      <c r="AW85" s="149"/>
      <c r="AX85" s="146"/>
      <c r="AY85" s="146"/>
      <c r="AZ85" s="168"/>
      <c r="BA85" s="146"/>
      <c r="BB85" s="146"/>
      <c r="BC85" s="146"/>
      <c r="BD85" s="146"/>
      <c r="BE85" s="146"/>
      <c r="BF85" s="146"/>
      <c r="BG85" s="146"/>
      <c r="BH85" s="146"/>
      <c r="BI85" s="146"/>
      <c r="BJ85" s="146"/>
      <c r="BK85" s="146"/>
      <c r="BL85" s="146"/>
      <c r="BM85" s="146"/>
    </row>
    <row r="86" spans="1:65" ht="24.95" customHeight="1" x14ac:dyDescent="0.25">
      <c r="A86" s="146"/>
      <c r="B86" s="146"/>
      <c r="C86" s="146"/>
      <c r="D86" s="146"/>
      <c r="E86" s="146"/>
      <c r="F86" s="146"/>
      <c r="G86" s="174"/>
      <c r="H86" s="164"/>
      <c r="I86" s="146"/>
      <c r="J86" s="146"/>
      <c r="K86" s="146"/>
      <c r="L86" s="146"/>
      <c r="M86" s="146"/>
      <c r="N86" s="146"/>
      <c r="O86" s="146"/>
      <c r="P86" s="177"/>
      <c r="Q86" s="164"/>
      <c r="R86" s="174"/>
      <c r="S86" s="23" t="s">
        <v>62</v>
      </c>
      <c r="T86" s="23" t="s">
        <v>62</v>
      </c>
      <c r="U86" s="23" t="s">
        <v>62</v>
      </c>
      <c r="V86" s="23" t="s">
        <v>62</v>
      </c>
      <c r="W86" s="24"/>
      <c r="X86" s="24"/>
      <c r="Y86" s="24"/>
      <c r="Z86" s="24"/>
      <c r="AA86" s="174"/>
      <c r="AB86" s="23" t="s">
        <v>62</v>
      </c>
      <c r="AC86" s="23" t="s">
        <v>62</v>
      </c>
      <c r="AD86" s="23" t="s">
        <v>62</v>
      </c>
      <c r="AE86" s="23" t="s">
        <v>62</v>
      </c>
      <c r="AF86" s="23" t="s">
        <v>62</v>
      </c>
      <c r="AG86" s="23" t="s">
        <v>62</v>
      </c>
      <c r="AH86" s="23" t="s">
        <v>62</v>
      </c>
      <c r="AI86" s="146"/>
      <c r="AJ86" s="146"/>
      <c r="AK86" s="146"/>
      <c r="AL86" s="146"/>
      <c r="AM86" s="164"/>
      <c r="AN86" s="180"/>
      <c r="AO86" s="180"/>
      <c r="AP86" s="146"/>
      <c r="AQ86" s="146"/>
      <c r="AR86" s="146"/>
      <c r="AS86" s="146"/>
      <c r="AT86" s="146"/>
      <c r="AU86" s="164"/>
      <c r="AV86" s="164"/>
      <c r="AW86" s="149"/>
      <c r="AX86" s="146"/>
      <c r="AY86" s="146"/>
      <c r="AZ86" s="168"/>
      <c r="BA86" s="146"/>
      <c r="BB86" s="146"/>
      <c r="BC86" s="146"/>
      <c r="BD86" s="146"/>
      <c r="BE86" s="146"/>
      <c r="BF86" s="146"/>
      <c r="BG86" s="146"/>
      <c r="BH86" s="146"/>
      <c r="BI86" s="146"/>
      <c r="BJ86" s="146"/>
      <c r="BK86" s="146"/>
      <c r="BL86" s="146"/>
      <c r="BM86" s="146"/>
    </row>
    <row r="87" spans="1:65" ht="24.95" customHeight="1" x14ac:dyDescent="0.25">
      <c r="A87" s="146"/>
      <c r="B87" s="146"/>
      <c r="C87" s="146"/>
      <c r="D87" s="146"/>
      <c r="E87" s="146"/>
      <c r="F87" s="146"/>
      <c r="G87" s="174"/>
      <c r="H87" s="164"/>
      <c r="I87" s="146"/>
      <c r="J87" s="146"/>
      <c r="K87" s="146"/>
      <c r="L87" s="146"/>
      <c r="M87" s="146"/>
      <c r="N87" s="146"/>
      <c r="O87" s="146"/>
      <c r="P87" s="177"/>
      <c r="Q87" s="164"/>
      <c r="R87" s="174"/>
      <c r="S87" s="23" t="s">
        <v>62</v>
      </c>
      <c r="T87" s="23" t="s">
        <v>62</v>
      </c>
      <c r="U87" s="23" t="s">
        <v>62</v>
      </c>
      <c r="V87" s="23" t="s">
        <v>62</v>
      </c>
      <c r="W87" s="24"/>
      <c r="X87" s="24"/>
      <c r="Y87" s="24"/>
      <c r="Z87" s="24"/>
      <c r="AA87" s="174"/>
      <c r="AB87" s="23" t="s">
        <v>62</v>
      </c>
      <c r="AC87" s="23" t="s">
        <v>62</v>
      </c>
      <c r="AD87" s="23" t="s">
        <v>62</v>
      </c>
      <c r="AE87" s="23" t="s">
        <v>62</v>
      </c>
      <c r="AF87" s="23" t="s">
        <v>62</v>
      </c>
      <c r="AG87" s="23" t="s">
        <v>62</v>
      </c>
      <c r="AH87" s="23" t="s">
        <v>62</v>
      </c>
      <c r="AI87" s="146"/>
      <c r="AJ87" s="146"/>
      <c r="AK87" s="146"/>
      <c r="AL87" s="146"/>
      <c r="AM87" s="164"/>
      <c r="AN87" s="180"/>
      <c r="AO87" s="180"/>
      <c r="AP87" s="146"/>
      <c r="AQ87" s="146"/>
      <c r="AR87" s="146"/>
      <c r="AS87" s="146"/>
      <c r="AT87" s="146"/>
      <c r="AU87" s="164"/>
      <c r="AV87" s="164"/>
      <c r="AW87" s="149"/>
      <c r="AX87" s="146"/>
      <c r="AY87" s="146"/>
      <c r="AZ87" s="168"/>
      <c r="BA87" s="146"/>
      <c r="BB87" s="146"/>
      <c r="BC87" s="146"/>
      <c r="BD87" s="146"/>
      <c r="BE87" s="146"/>
      <c r="BF87" s="146"/>
      <c r="BG87" s="146"/>
      <c r="BH87" s="146"/>
      <c r="BI87" s="146"/>
      <c r="BJ87" s="146"/>
      <c r="BK87" s="146"/>
      <c r="BL87" s="146"/>
      <c r="BM87" s="146"/>
    </row>
    <row r="88" spans="1:65" ht="24.95" customHeight="1" x14ac:dyDescent="0.25">
      <c r="A88" s="147"/>
      <c r="B88" s="147"/>
      <c r="C88" s="147"/>
      <c r="D88" s="147"/>
      <c r="E88" s="147"/>
      <c r="F88" s="147"/>
      <c r="G88" s="175"/>
      <c r="H88" s="165"/>
      <c r="I88" s="147"/>
      <c r="J88" s="147"/>
      <c r="K88" s="147"/>
      <c r="L88" s="147"/>
      <c r="M88" s="147"/>
      <c r="N88" s="147"/>
      <c r="O88" s="147"/>
      <c r="P88" s="178"/>
      <c r="Q88" s="165"/>
      <c r="R88" s="175"/>
      <c r="S88" s="23" t="s">
        <v>62</v>
      </c>
      <c r="T88" s="23" t="s">
        <v>62</v>
      </c>
      <c r="U88" s="23" t="s">
        <v>62</v>
      </c>
      <c r="V88" s="23" t="s">
        <v>62</v>
      </c>
      <c r="W88" s="24"/>
      <c r="X88" s="24"/>
      <c r="Y88" s="24"/>
      <c r="Z88" s="24"/>
      <c r="AA88" s="175"/>
      <c r="AB88" s="23" t="s">
        <v>62</v>
      </c>
      <c r="AC88" s="23" t="s">
        <v>62</v>
      </c>
      <c r="AD88" s="23" t="s">
        <v>62</v>
      </c>
      <c r="AE88" s="23" t="s">
        <v>62</v>
      </c>
      <c r="AF88" s="23" t="s">
        <v>62</v>
      </c>
      <c r="AG88" s="23" t="s">
        <v>62</v>
      </c>
      <c r="AH88" s="23" t="s">
        <v>62</v>
      </c>
      <c r="AI88" s="147"/>
      <c r="AJ88" s="147"/>
      <c r="AK88" s="147"/>
      <c r="AL88" s="147"/>
      <c r="AM88" s="165"/>
      <c r="AN88" s="181"/>
      <c r="AO88" s="181"/>
      <c r="AP88" s="147"/>
      <c r="AQ88" s="147"/>
      <c r="AR88" s="147"/>
      <c r="AS88" s="147"/>
      <c r="AT88" s="147"/>
      <c r="AU88" s="165"/>
      <c r="AV88" s="165"/>
      <c r="AW88" s="166"/>
      <c r="AX88" s="147"/>
      <c r="AY88" s="147"/>
      <c r="AZ88" s="169"/>
      <c r="BA88" s="147"/>
      <c r="BB88" s="147"/>
      <c r="BC88" s="147"/>
      <c r="BD88" s="147"/>
      <c r="BE88" s="147"/>
      <c r="BF88" s="147"/>
      <c r="BG88" s="147"/>
      <c r="BH88" s="147"/>
      <c r="BI88" s="147"/>
      <c r="BJ88" s="147"/>
      <c r="BK88" s="147"/>
      <c r="BL88" s="147"/>
      <c r="BM88" s="147"/>
    </row>
    <row r="89" spans="1:65" ht="24.95" customHeight="1" x14ac:dyDescent="0.25">
      <c r="A89" s="145" t="s">
        <v>77</v>
      </c>
      <c r="B89" s="145" t="s">
        <v>68</v>
      </c>
      <c r="C89" s="145" t="s">
        <v>69</v>
      </c>
      <c r="D89" s="145">
        <v>2021</v>
      </c>
      <c r="E89" s="145" t="s">
        <v>209</v>
      </c>
      <c r="F89" s="145" t="s">
        <v>78</v>
      </c>
      <c r="G89" s="173" t="s">
        <v>79</v>
      </c>
      <c r="H89" s="163">
        <v>44316</v>
      </c>
      <c r="I89" s="145" t="s">
        <v>146</v>
      </c>
      <c r="J89" s="145">
        <v>21802</v>
      </c>
      <c r="K89" s="145" t="s">
        <v>81</v>
      </c>
      <c r="L89" s="145" t="s">
        <v>81</v>
      </c>
      <c r="M89" s="145" t="s">
        <v>81</v>
      </c>
      <c r="N89" s="145" t="s">
        <v>147</v>
      </c>
      <c r="O89" s="145" t="str">
        <f t="shared" ref="O89" si="21">N89</f>
        <v>ADMINISTRACION GENERAL DE RECAUDACION</v>
      </c>
      <c r="P89" s="176" t="s">
        <v>84</v>
      </c>
      <c r="Q89" s="163"/>
      <c r="R89" s="173" t="s">
        <v>79</v>
      </c>
      <c r="S89" s="23" t="s">
        <v>62</v>
      </c>
      <c r="T89" s="23" t="s">
        <v>62</v>
      </c>
      <c r="U89" s="23" t="s">
        <v>62</v>
      </c>
      <c r="V89" s="31"/>
      <c r="W89" s="31" t="s">
        <v>86</v>
      </c>
      <c r="X89" s="31" t="s">
        <v>87</v>
      </c>
      <c r="Y89" s="31" t="s">
        <v>88</v>
      </c>
      <c r="Z89" s="31" t="s">
        <v>89</v>
      </c>
      <c r="AA89" s="173" t="s">
        <v>79</v>
      </c>
      <c r="AB89" s="23" t="s">
        <v>62</v>
      </c>
      <c r="AC89" s="23" t="s">
        <v>62</v>
      </c>
      <c r="AD89" s="23" t="s">
        <v>62</v>
      </c>
      <c r="AE89" s="31"/>
      <c r="AF89" s="23" t="s">
        <v>62</v>
      </c>
      <c r="AG89" s="23" t="s">
        <v>62</v>
      </c>
      <c r="AH89" s="23" t="s">
        <v>62</v>
      </c>
      <c r="AI89" s="145" t="s">
        <v>148</v>
      </c>
      <c r="AJ89" s="145" t="s">
        <v>90</v>
      </c>
      <c r="AK89" s="145" t="s">
        <v>91</v>
      </c>
      <c r="AL89" s="145" t="str">
        <f t="shared" ref="AL89" si="22">F89</f>
        <v>CE-905002984-E55-18</v>
      </c>
      <c r="AM89" s="163">
        <v>44316</v>
      </c>
      <c r="AN89" s="179">
        <v>425000</v>
      </c>
      <c r="AO89" s="179">
        <f>AN89*0.16+AN89</f>
        <v>493000</v>
      </c>
      <c r="AP89" s="145" t="s">
        <v>121</v>
      </c>
      <c r="AQ89" s="145" t="s">
        <v>93</v>
      </c>
      <c r="AR89" s="145" t="s">
        <v>94</v>
      </c>
      <c r="AS89" s="145" t="s">
        <v>95</v>
      </c>
      <c r="AT89" s="145" t="str">
        <f t="shared" ref="AT89" si="23">I89</f>
        <v>CONTRATO ABIERTO MULTIANUAL PARA LA ELABORACION DE JUEGOS DE PLACAS METALICAS PARA VEHICULOS NACIONAL Y FRONTERIZO DEL SERVICIO PARTICULAR Y PARA EL SERVICIO PUBLICO NACIONAL Y FRONTERIZO, CON SU RESPECTIVA CALCAMONIA DE IDENTIFICACION VEHICULAR Y FORMAS VALORADAS DE RECIBO DE PAGO DE DERECHO DE CONTROL VEHICULAR CON Y SIN TARJETA DE CIRCULACION, ELABORADO DEACUERDO A LA NORMA OFICIAL MEXICANA</v>
      </c>
      <c r="AU89" s="163">
        <v>44316</v>
      </c>
      <c r="AV89" s="163">
        <v>44326</v>
      </c>
      <c r="AW89" s="148" t="s">
        <v>149</v>
      </c>
      <c r="AX89" s="145" t="s">
        <v>150</v>
      </c>
      <c r="AY89" s="145" t="s">
        <v>151</v>
      </c>
      <c r="AZ89" s="167" t="s">
        <v>150</v>
      </c>
      <c r="BA89" s="145" t="s">
        <v>150</v>
      </c>
      <c r="BB89" s="145" t="s">
        <v>150</v>
      </c>
      <c r="BC89" s="145" t="s">
        <v>150</v>
      </c>
      <c r="BD89" s="145" t="s">
        <v>152</v>
      </c>
      <c r="BE89" s="145" t="s">
        <v>152</v>
      </c>
      <c r="BF89" s="145" t="s">
        <v>152</v>
      </c>
      <c r="BG89" s="145" t="s">
        <v>152</v>
      </c>
      <c r="BH89" s="145" t="s">
        <v>152</v>
      </c>
      <c r="BI89" s="145" t="s">
        <v>152</v>
      </c>
      <c r="BJ89" s="145" t="s">
        <v>152</v>
      </c>
      <c r="BK89" s="145" t="s">
        <v>152</v>
      </c>
      <c r="BL89" s="145" t="s">
        <v>152</v>
      </c>
      <c r="BM89" s="145" t="s">
        <v>152</v>
      </c>
    </row>
    <row r="90" spans="1:65" ht="24.95" customHeight="1" x14ac:dyDescent="0.25">
      <c r="A90" s="146"/>
      <c r="B90" s="146"/>
      <c r="C90" s="146"/>
      <c r="D90" s="146"/>
      <c r="E90" s="146"/>
      <c r="F90" s="146"/>
      <c r="G90" s="174"/>
      <c r="H90" s="164"/>
      <c r="I90" s="146"/>
      <c r="J90" s="146"/>
      <c r="K90" s="146"/>
      <c r="L90" s="146"/>
      <c r="M90" s="146"/>
      <c r="N90" s="146"/>
      <c r="O90" s="146"/>
      <c r="P90" s="177"/>
      <c r="Q90" s="164"/>
      <c r="R90" s="174"/>
      <c r="S90" s="23" t="s">
        <v>62</v>
      </c>
      <c r="T90" s="23" t="s">
        <v>62</v>
      </c>
      <c r="U90" s="23" t="s">
        <v>62</v>
      </c>
      <c r="V90" s="23"/>
      <c r="W90" s="24"/>
      <c r="X90" s="24"/>
      <c r="Y90" s="24"/>
      <c r="Z90" s="31"/>
      <c r="AA90" s="174"/>
      <c r="AB90" s="23" t="s">
        <v>62</v>
      </c>
      <c r="AC90" s="23" t="s">
        <v>62</v>
      </c>
      <c r="AD90" s="23" t="s">
        <v>62</v>
      </c>
      <c r="AE90" s="23"/>
      <c r="AF90" s="23" t="s">
        <v>62</v>
      </c>
      <c r="AG90" s="23" t="s">
        <v>62</v>
      </c>
      <c r="AH90" s="23" t="s">
        <v>62</v>
      </c>
      <c r="AI90" s="146"/>
      <c r="AJ90" s="146"/>
      <c r="AK90" s="146"/>
      <c r="AL90" s="146"/>
      <c r="AM90" s="164"/>
      <c r="AN90" s="180"/>
      <c r="AO90" s="180"/>
      <c r="AP90" s="146"/>
      <c r="AQ90" s="146"/>
      <c r="AR90" s="146"/>
      <c r="AS90" s="146"/>
      <c r="AT90" s="146"/>
      <c r="AU90" s="164"/>
      <c r="AV90" s="164"/>
      <c r="AW90" s="149"/>
      <c r="AX90" s="146"/>
      <c r="AY90" s="146"/>
      <c r="AZ90" s="168"/>
      <c r="BA90" s="146"/>
      <c r="BB90" s="146"/>
      <c r="BC90" s="146"/>
      <c r="BD90" s="146"/>
      <c r="BE90" s="146"/>
      <c r="BF90" s="146"/>
      <c r="BG90" s="146"/>
      <c r="BH90" s="146"/>
      <c r="BI90" s="146"/>
      <c r="BJ90" s="146"/>
      <c r="BK90" s="146"/>
      <c r="BL90" s="146"/>
      <c r="BM90" s="146"/>
    </row>
    <row r="91" spans="1:65" ht="24.95" customHeight="1" x14ac:dyDescent="0.25">
      <c r="A91" s="146"/>
      <c r="B91" s="146"/>
      <c r="C91" s="146"/>
      <c r="D91" s="146"/>
      <c r="E91" s="146"/>
      <c r="F91" s="146"/>
      <c r="G91" s="174"/>
      <c r="H91" s="164"/>
      <c r="I91" s="146"/>
      <c r="J91" s="146"/>
      <c r="K91" s="146"/>
      <c r="L91" s="146"/>
      <c r="M91" s="146"/>
      <c r="N91" s="146"/>
      <c r="O91" s="146"/>
      <c r="P91" s="177"/>
      <c r="Q91" s="164"/>
      <c r="R91" s="174"/>
      <c r="S91" s="23" t="s">
        <v>62</v>
      </c>
      <c r="T91" s="23" t="s">
        <v>62</v>
      </c>
      <c r="U91" s="23" t="s">
        <v>62</v>
      </c>
      <c r="V91" s="23"/>
      <c r="W91" s="24"/>
      <c r="X91" s="24"/>
      <c r="Y91" s="24"/>
      <c r="Z91" s="24"/>
      <c r="AA91" s="174"/>
      <c r="AB91" s="23" t="s">
        <v>62</v>
      </c>
      <c r="AC91" s="23" t="s">
        <v>62</v>
      </c>
      <c r="AD91" s="23" t="s">
        <v>62</v>
      </c>
      <c r="AE91" s="23" t="s">
        <v>62</v>
      </c>
      <c r="AF91" s="23" t="s">
        <v>62</v>
      </c>
      <c r="AG91" s="23" t="s">
        <v>62</v>
      </c>
      <c r="AH91" s="23" t="s">
        <v>62</v>
      </c>
      <c r="AI91" s="146"/>
      <c r="AJ91" s="146"/>
      <c r="AK91" s="146"/>
      <c r="AL91" s="146"/>
      <c r="AM91" s="164"/>
      <c r="AN91" s="180"/>
      <c r="AO91" s="180"/>
      <c r="AP91" s="146"/>
      <c r="AQ91" s="146"/>
      <c r="AR91" s="146"/>
      <c r="AS91" s="146"/>
      <c r="AT91" s="146"/>
      <c r="AU91" s="164"/>
      <c r="AV91" s="164"/>
      <c r="AW91" s="149"/>
      <c r="AX91" s="146"/>
      <c r="AY91" s="146"/>
      <c r="AZ91" s="168"/>
      <c r="BA91" s="146"/>
      <c r="BB91" s="146"/>
      <c r="BC91" s="146"/>
      <c r="BD91" s="146"/>
      <c r="BE91" s="146"/>
      <c r="BF91" s="146"/>
      <c r="BG91" s="146"/>
      <c r="BH91" s="146"/>
      <c r="BI91" s="146"/>
      <c r="BJ91" s="146"/>
      <c r="BK91" s="146"/>
      <c r="BL91" s="146"/>
      <c r="BM91" s="146"/>
    </row>
    <row r="92" spans="1:65" ht="24.95" customHeight="1" x14ac:dyDescent="0.25">
      <c r="A92" s="146"/>
      <c r="B92" s="146"/>
      <c r="C92" s="146"/>
      <c r="D92" s="146"/>
      <c r="E92" s="146"/>
      <c r="F92" s="146"/>
      <c r="G92" s="174"/>
      <c r="H92" s="164"/>
      <c r="I92" s="146"/>
      <c r="J92" s="146"/>
      <c r="K92" s="146"/>
      <c r="L92" s="146"/>
      <c r="M92" s="146"/>
      <c r="N92" s="146"/>
      <c r="O92" s="146"/>
      <c r="P92" s="177"/>
      <c r="Q92" s="164"/>
      <c r="R92" s="174"/>
      <c r="S92" s="23" t="s">
        <v>62</v>
      </c>
      <c r="T92" s="23" t="s">
        <v>62</v>
      </c>
      <c r="U92" s="23" t="s">
        <v>62</v>
      </c>
      <c r="V92" s="23" t="s">
        <v>62</v>
      </c>
      <c r="W92" s="24"/>
      <c r="X92" s="24"/>
      <c r="Y92" s="24"/>
      <c r="Z92" s="24"/>
      <c r="AA92" s="174"/>
      <c r="AB92" s="23" t="s">
        <v>62</v>
      </c>
      <c r="AC92" s="23" t="s">
        <v>62</v>
      </c>
      <c r="AD92" s="23" t="s">
        <v>62</v>
      </c>
      <c r="AE92" s="23" t="s">
        <v>62</v>
      </c>
      <c r="AF92" s="23" t="s">
        <v>62</v>
      </c>
      <c r="AG92" s="23" t="s">
        <v>62</v>
      </c>
      <c r="AH92" s="23" t="s">
        <v>62</v>
      </c>
      <c r="AI92" s="146"/>
      <c r="AJ92" s="146"/>
      <c r="AK92" s="146"/>
      <c r="AL92" s="146"/>
      <c r="AM92" s="164"/>
      <c r="AN92" s="180"/>
      <c r="AO92" s="180"/>
      <c r="AP92" s="146"/>
      <c r="AQ92" s="146"/>
      <c r="AR92" s="146"/>
      <c r="AS92" s="146"/>
      <c r="AT92" s="146"/>
      <c r="AU92" s="164"/>
      <c r="AV92" s="164"/>
      <c r="AW92" s="149"/>
      <c r="AX92" s="146"/>
      <c r="AY92" s="146"/>
      <c r="AZ92" s="168"/>
      <c r="BA92" s="146"/>
      <c r="BB92" s="146"/>
      <c r="BC92" s="146"/>
      <c r="BD92" s="146"/>
      <c r="BE92" s="146"/>
      <c r="BF92" s="146"/>
      <c r="BG92" s="146"/>
      <c r="BH92" s="146"/>
      <c r="BI92" s="146"/>
      <c r="BJ92" s="146"/>
      <c r="BK92" s="146"/>
      <c r="BL92" s="146"/>
      <c r="BM92" s="146"/>
    </row>
    <row r="93" spans="1:65" ht="24.95" customHeight="1" x14ac:dyDescent="0.25">
      <c r="A93" s="146"/>
      <c r="B93" s="146"/>
      <c r="C93" s="146"/>
      <c r="D93" s="146"/>
      <c r="E93" s="146"/>
      <c r="F93" s="146"/>
      <c r="G93" s="174"/>
      <c r="H93" s="164"/>
      <c r="I93" s="146"/>
      <c r="J93" s="146"/>
      <c r="K93" s="146"/>
      <c r="L93" s="146"/>
      <c r="M93" s="146"/>
      <c r="N93" s="146"/>
      <c r="O93" s="146"/>
      <c r="P93" s="177"/>
      <c r="Q93" s="164"/>
      <c r="R93" s="174"/>
      <c r="S93" s="23" t="s">
        <v>62</v>
      </c>
      <c r="T93" s="23" t="s">
        <v>62</v>
      </c>
      <c r="U93" s="23" t="s">
        <v>62</v>
      </c>
      <c r="V93" s="23" t="s">
        <v>62</v>
      </c>
      <c r="W93" s="24"/>
      <c r="X93" s="24"/>
      <c r="Y93" s="24"/>
      <c r="Z93" s="24"/>
      <c r="AA93" s="174"/>
      <c r="AB93" s="23" t="s">
        <v>62</v>
      </c>
      <c r="AC93" s="23" t="s">
        <v>62</v>
      </c>
      <c r="AD93" s="23" t="s">
        <v>62</v>
      </c>
      <c r="AE93" s="23" t="s">
        <v>62</v>
      </c>
      <c r="AF93" s="23" t="s">
        <v>62</v>
      </c>
      <c r="AG93" s="23" t="s">
        <v>62</v>
      </c>
      <c r="AH93" s="23" t="s">
        <v>62</v>
      </c>
      <c r="AI93" s="146"/>
      <c r="AJ93" s="146"/>
      <c r="AK93" s="146"/>
      <c r="AL93" s="146"/>
      <c r="AM93" s="164"/>
      <c r="AN93" s="180"/>
      <c r="AO93" s="180"/>
      <c r="AP93" s="146"/>
      <c r="AQ93" s="146"/>
      <c r="AR93" s="146"/>
      <c r="AS93" s="146"/>
      <c r="AT93" s="146"/>
      <c r="AU93" s="164"/>
      <c r="AV93" s="164"/>
      <c r="AW93" s="149"/>
      <c r="AX93" s="146"/>
      <c r="AY93" s="146"/>
      <c r="AZ93" s="168"/>
      <c r="BA93" s="146"/>
      <c r="BB93" s="146"/>
      <c r="BC93" s="146"/>
      <c r="BD93" s="146"/>
      <c r="BE93" s="146"/>
      <c r="BF93" s="146"/>
      <c r="BG93" s="146"/>
      <c r="BH93" s="146"/>
      <c r="BI93" s="146"/>
      <c r="BJ93" s="146"/>
      <c r="BK93" s="146"/>
      <c r="BL93" s="146"/>
      <c r="BM93" s="146"/>
    </row>
    <row r="94" spans="1:65" ht="24.95" customHeight="1" x14ac:dyDescent="0.25">
      <c r="A94" s="147"/>
      <c r="B94" s="147"/>
      <c r="C94" s="147"/>
      <c r="D94" s="147"/>
      <c r="E94" s="147"/>
      <c r="F94" s="147"/>
      <c r="G94" s="175"/>
      <c r="H94" s="165"/>
      <c r="I94" s="147"/>
      <c r="J94" s="147"/>
      <c r="K94" s="147"/>
      <c r="L94" s="147"/>
      <c r="M94" s="147"/>
      <c r="N94" s="147"/>
      <c r="O94" s="147"/>
      <c r="P94" s="178"/>
      <c r="Q94" s="165"/>
      <c r="R94" s="175"/>
      <c r="S94" s="23" t="s">
        <v>62</v>
      </c>
      <c r="T94" s="23" t="s">
        <v>62</v>
      </c>
      <c r="U94" s="23" t="s">
        <v>62</v>
      </c>
      <c r="V94" s="23" t="s">
        <v>62</v>
      </c>
      <c r="W94" s="24"/>
      <c r="X94" s="24"/>
      <c r="Y94" s="24"/>
      <c r="Z94" s="24"/>
      <c r="AA94" s="175"/>
      <c r="AB94" s="23" t="s">
        <v>62</v>
      </c>
      <c r="AC94" s="23" t="s">
        <v>62</v>
      </c>
      <c r="AD94" s="23" t="s">
        <v>62</v>
      </c>
      <c r="AE94" s="23" t="s">
        <v>62</v>
      </c>
      <c r="AF94" s="23" t="s">
        <v>62</v>
      </c>
      <c r="AG94" s="23" t="s">
        <v>62</v>
      </c>
      <c r="AH94" s="23" t="s">
        <v>62</v>
      </c>
      <c r="AI94" s="147"/>
      <c r="AJ94" s="147"/>
      <c r="AK94" s="147"/>
      <c r="AL94" s="147"/>
      <c r="AM94" s="165"/>
      <c r="AN94" s="181"/>
      <c r="AO94" s="181"/>
      <c r="AP94" s="147"/>
      <c r="AQ94" s="147"/>
      <c r="AR94" s="147"/>
      <c r="AS94" s="147"/>
      <c r="AT94" s="147"/>
      <c r="AU94" s="165"/>
      <c r="AV94" s="165"/>
      <c r="AW94" s="166"/>
      <c r="AX94" s="147"/>
      <c r="AY94" s="147"/>
      <c r="AZ94" s="169"/>
      <c r="BA94" s="147"/>
      <c r="BB94" s="147"/>
      <c r="BC94" s="147"/>
      <c r="BD94" s="147"/>
      <c r="BE94" s="147"/>
      <c r="BF94" s="147"/>
      <c r="BG94" s="147"/>
      <c r="BH94" s="147"/>
      <c r="BI94" s="147"/>
      <c r="BJ94" s="147"/>
      <c r="BK94" s="147"/>
      <c r="BL94" s="147"/>
      <c r="BM94" s="147"/>
    </row>
    <row r="95" spans="1:65" ht="24.95" customHeight="1" x14ac:dyDescent="0.25">
      <c r="A95" s="182" t="s">
        <v>224</v>
      </c>
      <c r="B95" s="182" t="s">
        <v>68</v>
      </c>
      <c r="C95" s="182" t="s">
        <v>69</v>
      </c>
      <c r="D95" s="182">
        <v>2021</v>
      </c>
      <c r="E95" s="182" t="s">
        <v>211</v>
      </c>
      <c r="F95" s="182" t="s">
        <v>212</v>
      </c>
      <c r="G95" s="173" t="s">
        <v>79</v>
      </c>
      <c r="H95" s="188">
        <v>44316</v>
      </c>
      <c r="I95" s="182" t="s">
        <v>214</v>
      </c>
      <c r="J95" s="182">
        <v>54100</v>
      </c>
      <c r="K95" s="182" t="s">
        <v>81</v>
      </c>
      <c r="L95" s="182" t="s">
        <v>81</v>
      </c>
      <c r="M95" s="145" t="s">
        <v>81</v>
      </c>
      <c r="N95" s="145" t="s">
        <v>216</v>
      </c>
      <c r="O95" s="145" t="str">
        <f t="shared" ref="O95" si="24">N95</f>
        <v>SECRETARIA DE INCLUSIÓN Y DESARROLLO SOCIAL, Y LA COMISION ESTATAL DE AGUAS Y SANEAMIENTO</v>
      </c>
      <c r="P95" s="176" t="s">
        <v>84</v>
      </c>
      <c r="Q95" s="188" t="s">
        <v>197</v>
      </c>
      <c r="R95" s="173" t="s">
        <v>79</v>
      </c>
      <c r="S95" s="23"/>
      <c r="T95" s="23"/>
      <c r="U95" s="23"/>
      <c r="V95" s="31"/>
      <c r="W95" s="31"/>
      <c r="X95" s="31"/>
      <c r="Y95" s="31"/>
      <c r="Z95" s="31"/>
      <c r="AA95" s="173" t="s">
        <v>79</v>
      </c>
      <c r="AB95" s="23"/>
      <c r="AC95" s="23"/>
      <c r="AD95" s="23"/>
      <c r="AE95" s="31"/>
      <c r="AF95" s="23" t="s">
        <v>62</v>
      </c>
      <c r="AG95" s="23" t="s">
        <v>62</v>
      </c>
      <c r="AH95" s="23" t="s">
        <v>62</v>
      </c>
      <c r="AI95" s="145"/>
      <c r="AJ95" s="182"/>
      <c r="AK95" s="182"/>
      <c r="AL95" s="182"/>
      <c r="AM95" s="188"/>
      <c r="AN95" s="191"/>
      <c r="AO95" s="191"/>
      <c r="AP95" s="182"/>
      <c r="AQ95" s="182"/>
      <c r="AR95" s="182"/>
      <c r="AS95" s="182"/>
      <c r="AT95" s="182"/>
      <c r="AU95" s="188"/>
      <c r="AV95" s="188"/>
      <c r="AW95" s="182" t="s">
        <v>149</v>
      </c>
      <c r="AX95" s="182" t="s">
        <v>150</v>
      </c>
      <c r="AY95" s="182" t="s">
        <v>151</v>
      </c>
      <c r="AZ95" s="185" t="s">
        <v>150</v>
      </c>
      <c r="BA95" s="182" t="s">
        <v>150</v>
      </c>
      <c r="BB95" s="182" t="s">
        <v>150</v>
      </c>
      <c r="BC95" s="182" t="s">
        <v>150</v>
      </c>
      <c r="BD95" s="182" t="s">
        <v>152</v>
      </c>
      <c r="BE95" s="182" t="s">
        <v>152</v>
      </c>
      <c r="BF95" s="182" t="s">
        <v>152</v>
      </c>
      <c r="BG95" s="182" t="s">
        <v>152</v>
      </c>
      <c r="BH95" s="182" t="s">
        <v>152</v>
      </c>
      <c r="BI95" s="182" t="s">
        <v>152</v>
      </c>
      <c r="BJ95" s="182" t="s">
        <v>152</v>
      </c>
      <c r="BK95" s="182" t="s">
        <v>152</v>
      </c>
      <c r="BL95" s="182" t="s">
        <v>152</v>
      </c>
      <c r="BM95" s="182" t="s">
        <v>152</v>
      </c>
    </row>
    <row r="96" spans="1:65" ht="24.95" customHeight="1" x14ac:dyDescent="0.25">
      <c r="A96" s="183"/>
      <c r="B96" s="183"/>
      <c r="C96" s="183"/>
      <c r="D96" s="183"/>
      <c r="E96" s="183"/>
      <c r="F96" s="183"/>
      <c r="G96" s="174"/>
      <c r="H96" s="189"/>
      <c r="I96" s="183"/>
      <c r="J96" s="183"/>
      <c r="K96" s="183"/>
      <c r="L96" s="183"/>
      <c r="M96" s="146"/>
      <c r="N96" s="146"/>
      <c r="O96" s="146"/>
      <c r="P96" s="177"/>
      <c r="Q96" s="189"/>
      <c r="R96" s="174"/>
      <c r="S96" s="23" t="s">
        <v>62</v>
      </c>
      <c r="T96" s="23" t="s">
        <v>62</v>
      </c>
      <c r="U96" s="23" t="s">
        <v>62</v>
      </c>
      <c r="V96" s="23"/>
      <c r="W96" s="24"/>
      <c r="X96" s="24"/>
      <c r="Y96" s="24"/>
      <c r="Z96" s="31"/>
      <c r="AA96" s="174"/>
      <c r="AB96" s="23"/>
      <c r="AC96" s="23"/>
      <c r="AD96" s="23"/>
      <c r="AE96" s="31"/>
      <c r="AF96" s="23"/>
      <c r="AG96" s="23"/>
      <c r="AH96" s="23"/>
      <c r="AI96" s="146"/>
      <c r="AJ96" s="183"/>
      <c r="AK96" s="183"/>
      <c r="AL96" s="183"/>
      <c r="AM96" s="189"/>
      <c r="AN96" s="192"/>
      <c r="AO96" s="192"/>
      <c r="AP96" s="183"/>
      <c r="AQ96" s="183"/>
      <c r="AR96" s="183"/>
      <c r="AS96" s="183"/>
      <c r="AT96" s="183"/>
      <c r="AU96" s="189"/>
      <c r="AV96" s="189"/>
      <c r="AW96" s="183"/>
      <c r="AX96" s="183"/>
      <c r="AY96" s="183"/>
      <c r="AZ96" s="186"/>
      <c r="BA96" s="183"/>
      <c r="BB96" s="183"/>
      <c r="BC96" s="183"/>
      <c r="BD96" s="183"/>
      <c r="BE96" s="183"/>
      <c r="BF96" s="183"/>
      <c r="BG96" s="183"/>
      <c r="BH96" s="183"/>
      <c r="BI96" s="183"/>
      <c r="BJ96" s="183"/>
      <c r="BK96" s="183"/>
      <c r="BL96" s="183"/>
      <c r="BM96" s="183"/>
    </row>
    <row r="97" spans="1:65" ht="24.95" customHeight="1" x14ac:dyDescent="0.25">
      <c r="A97" s="183"/>
      <c r="B97" s="183"/>
      <c r="C97" s="183"/>
      <c r="D97" s="183"/>
      <c r="E97" s="183"/>
      <c r="F97" s="183"/>
      <c r="G97" s="174"/>
      <c r="H97" s="189"/>
      <c r="I97" s="183"/>
      <c r="J97" s="183"/>
      <c r="K97" s="183"/>
      <c r="L97" s="183"/>
      <c r="M97" s="146"/>
      <c r="N97" s="146"/>
      <c r="O97" s="146"/>
      <c r="P97" s="177"/>
      <c r="Q97" s="189"/>
      <c r="R97" s="174"/>
      <c r="S97" s="23" t="s">
        <v>62</v>
      </c>
      <c r="T97" s="23" t="s">
        <v>62</v>
      </c>
      <c r="U97" s="23" t="s">
        <v>62</v>
      </c>
      <c r="V97" s="23"/>
      <c r="W97" s="24"/>
      <c r="X97" s="24"/>
      <c r="Y97" s="24"/>
      <c r="Z97" s="24"/>
      <c r="AA97" s="174"/>
      <c r="AB97" s="23" t="s">
        <v>62</v>
      </c>
      <c r="AC97" s="23" t="s">
        <v>62</v>
      </c>
      <c r="AD97" s="23" t="s">
        <v>62</v>
      </c>
      <c r="AE97" s="23" t="s">
        <v>62</v>
      </c>
      <c r="AF97" s="23" t="s">
        <v>62</v>
      </c>
      <c r="AG97" s="23" t="s">
        <v>62</v>
      </c>
      <c r="AH97" s="23" t="s">
        <v>62</v>
      </c>
      <c r="AI97" s="146"/>
      <c r="AJ97" s="183"/>
      <c r="AK97" s="183"/>
      <c r="AL97" s="183"/>
      <c r="AM97" s="189"/>
      <c r="AN97" s="192"/>
      <c r="AO97" s="192"/>
      <c r="AP97" s="183"/>
      <c r="AQ97" s="183"/>
      <c r="AR97" s="183"/>
      <c r="AS97" s="183"/>
      <c r="AT97" s="183"/>
      <c r="AU97" s="189"/>
      <c r="AV97" s="189"/>
      <c r="AW97" s="183"/>
      <c r="AX97" s="183"/>
      <c r="AY97" s="183"/>
      <c r="AZ97" s="186"/>
      <c r="BA97" s="183"/>
      <c r="BB97" s="183"/>
      <c r="BC97" s="183"/>
      <c r="BD97" s="183"/>
      <c r="BE97" s="183"/>
      <c r="BF97" s="183"/>
      <c r="BG97" s="183"/>
      <c r="BH97" s="183"/>
      <c r="BI97" s="183"/>
      <c r="BJ97" s="183"/>
      <c r="BK97" s="183"/>
      <c r="BL97" s="183"/>
      <c r="BM97" s="183"/>
    </row>
    <row r="98" spans="1:65" ht="24.95" customHeight="1" x14ac:dyDescent="0.25">
      <c r="A98" s="183"/>
      <c r="B98" s="183"/>
      <c r="C98" s="183"/>
      <c r="D98" s="183"/>
      <c r="E98" s="183"/>
      <c r="F98" s="183"/>
      <c r="G98" s="174"/>
      <c r="H98" s="189"/>
      <c r="I98" s="183"/>
      <c r="J98" s="183"/>
      <c r="K98" s="183"/>
      <c r="L98" s="183"/>
      <c r="M98" s="146"/>
      <c r="N98" s="146"/>
      <c r="O98" s="146"/>
      <c r="P98" s="177"/>
      <c r="Q98" s="189"/>
      <c r="R98" s="174"/>
      <c r="S98" s="23" t="s">
        <v>62</v>
      </c>
      <c r="T98" s="23" t="s">
        <v>62</v>
      </c>
      <c r="U98" s="23" t="s">
        <v>62</v>
      </c>
      <c r="V98" s="23" t="s">
        <v>62</v>
      </c>
      <c r="W98" s="24"/>
      <c r="X98" s="24"/>
      <c r="Y98" s="24"/>
      <c r="Z98" s="24"/>
      <c r="AA98" s="174"/>
      <c r="AB98" s="23" t="s">
        <v>62</v>
      </c>
      <c r="AC98" s="23" t="s">
        <v>62</v>
      </c>
      <c r="AD98" s="23" t="s">
        <v>62</v>
      </c>
      <c r="AE98" s="23" t="s">
        <v>62</v>
      </c>
      <c r="AF98" s="23" t="s">
        <v>62</v>
      </c>
      <c r="AG98" s="23" t="s">
        <v>62</v>
      </c>
      <c r="AH98" s="23" t="s">
        <v>62</v>
      </c>
      <c r="AI98" s="146"/>
      <c r="AJ98" s="183"/>
      <c r="AK98" s="183"/>
      <c r="AL98" s="183"/>
      <c r="AM98" s="189"/>
      <c r="AN98" s="192"/>
      <c r="AO98" s="192"/>
      <c r="AP98" s="183"/>
      <c r="AQ98" s="183"/>
      <c r="AR98" s="183"/>
      <c r="AS98" s="183"/>
      <c r="AT98" s="183"/>
      <c r="AU98" s="189"/>
      <c r="AV98" s="189"/>
      <c r="AW98" s="183"/>
      <c r="AX98" s="183"/>
      <c r="AY98" s="183"/>
      <c r="AZ98" s="186"/>
      <c r="BA98" s="183"/>
      <c r="BB98" s="183"/>
      <c r="BC98" s="183"/>
      <c r="BD98" s="183"/>
      <c r="BE98" s="183"/>
      <c r="BF98" s="183"/>
      <c r="BG98" s="183"/>
      <c r="BH98" s="183"/>
      <c r="BI98" s="183"/>
      <c r="BJ98" s="183"/>
      <c r="BK98" s="183"/>
      <c r="BL98" s="183"/>
      <c r="BM98" s="183"/>
    </row>
    <row r="99" spans="1:65" ht="24.95" customHeight="1" x14ac:dyDescent="0.25">
      <c r="A99" s="183"/>
      <c r="B99" s="183"/>
      <c r="C99" s="183"/>
      <c r="D99" s="183"/>
      <c r="E99" s="183"/>
      <c r="F99" s="183"/>
      <c r="G99" s="174"/>
      <c r="H99" s="189"/>
      <c r="I99" s="183"/>
      <c r="J99" s="183"/>
      <c r="K99" s="183"/>
      <c r="L99" s="183"/>
      <c r="M99" s="146"/>
      <c r="N99" s="146"/>
      <c r="O99" s="146"/>
      <c r="P99" s="177"/>
      <c r="Q99" s="189"/>
      <c r="R99" s="174"/>
      <c r="S99" s="23" t="s">
        <v>62</v>
      </c>
      <c r="T99" s="23" t="s">
        <v>62</v>
      </c>
      <c r="U99" s="23" t="s">
        <v>62</v>
      </c>
      <c r="V99" s="23" t="s">
        <v>62</v>
      </c>
      <c r="W99" s="24"/>
      <c r="X99" s="24"/>
      <c r="Y99" s="24"/>
      <c r="Z99" s="24"/>
      <c r="AA99" s="174"/>
      <c r="AB99" s="23" t="s">
        <v>62</v>
      </c>
      <c r="AC99" s="23" t="s">
        <v>62</v>
      </c>
      <c r="AD99" s="23" t="s">
        <v>62</v>
      </c>
      <c r="AE99" s="23" t="s">
        <v>62</v>
      </c>
      <c r="AF99" s="23" t="s">
        <v>62</v>
      </c>
      <c r="AG99" s="23" t="s">
        <v>62</v>
      </c>
      <c r="AH99" s="23" t="s">
        <v>62</v>
      </c>
      <c r="AI99" s="146"/>
      <c r="AJ99" s="183"/>
      <c r="AK99" s="183"/>
      <c r="AL99" s="183"/>
      <c r="AM99" s="189"/>
      <c r="AN99" s="192"/>
      <c r="AO99" s="192"/>
      <c r="AP99" s="183"/>
      <c r="AQ99" s="183"/>
      <c r="AR99" s="183"/>
      <c r="AS99" s="183"/>
      <c r="AT99" s="183"/>
      <c r="AU99" s="189"/>
      <c r="AV99" s="189"/>
      <c r="AW99" s="183"/>
      <c r="AX99" s="183"/>
      <c r="AY99" s="183"/>
      <c r="AZ99" s="186"/>
      <c r="BA99" s="183"/>
      <c r="BB99" s="183"/>
      <c r="BC99" s="183"/>
      <c r="BD99" s="183"/>
      <c r="BE99" s="183"/>
      <c r="BF99" s="183"/>
      <c r="BG99" s="183"/>
      <c r="BH99" s="183"/>
      <c r="BI99" s="183"/>
      <c r="BJ99" s="183"/>
      <c r="BK99" s="183"/>
      <c r="BL99" s="183"/>
      <c r="BM99" s="183"/>
    </row>
    <row r="100" spans="1:65" ht="24.95" customHeight="1" x14ac:dyDescent="0.25">
      <c r="A100" s="184"/>
      <c r="B100" s="184"/>
      <c r="C100" s="184"/>
      <c r="D100" s="184"/>
      <c r="E100" s="184"/>
      <c r="F100" s="184"/>
      <c r="G100" s="175"/>
      <c r="H100" s="190"/>
      <c r="I100" s="184"/>
      <c r="J100" s="184"/>
      <c r="K100" s="184"/>
      <c r="L100" s="184"/>
      <c r="M100" s="147"/>
      <c r="N100" s="147"/>
      <c r="O100" s="147"/>
      <c r="P100" s="178"/>
      <c r="Q100" s="190"/>
      <c r="R100" s="175"/>
      <c r="S100" s="23" t="s">
        <v>62</v>
      </c>
      <c r="T100" s="23" t="s">
        <v>62</v>
      </c>
      <c r="U100" s="23" t="s">
        <v>62</v>
      </c>
      <c r="V100" s="23" t="s">
        <v>62</v>
      </c>
      <c r="W100" s="24"/>
      <c r="X100" s="24"/>
      <c r="Y100" s="24"/>
      <c r="Z100" s="24"/>
      <c r="AA100" s="175"/>
      <c r="AB100" s="23" t="s">
        <v>62</v>
      </c>
      <c r="AC100" s="23" t="s">
        <v>62</v>
      </c>
      <c r="AD100" s="23" t="s">
        <v>62</v>
      </c>
      <c r="AE100" s="23" t="s">
        <v>62</v>
      </c>
      <c r="AF100" s="23" t="s">
        <v>62</v>
      </c>
      <c r="AG100" s="23" t="s">
        <v>62</v>
      </c>
      <c r="AH100" s="23" t="s">
        <v>62</v>
      </c>
      <c r="AI100" s="147"/>
      <c r="AJ100" s="184"/>
      <c r="AK100" s="184"/>
      <c r="AL100" s="184"/>
      <c r="AM100" s="190"/>
      <c r="AN100" s="193"/>
      <c r="AO100" s="193"/>
      <c r="AP100" s="184"/>
      <c r="AQ100" s="184"/>
      <c r="AR100" s="184"/>
      <c r="AS100" s="184"/>
      <c r="AT100" s="184"/>
      <c r="AU100" s="190"/>
      <c r="AV100" s="190"/>
      <c r="AW100" s="184"/>
      <c r="AX100" s="184"/>
      <c r="AY100" s="184"/>
      <c r="AZ100" s="187"/>
      <c r="BA100" s="184"/>
      <c r="BB100" s="184"/>
      <c r="BC100" s="184"/>
      <c r="BD100" s="184"/>
      <c r="BE100" s="184"/>
      <c r="BF100" s="184"/>
      <c r="BG100" s="184"/>
      <c r="BH100" s="184"/>
      <c r="BI100" s="184"/>
      <c r="BJ100" s="184"/>
      <c r="BK100" s="184"/>
      <c r="BL100" s="184"/>
      <c r="BM100" s="184"/>
    </row>
    <row r="101" spans="1:65" ht="24.95" customHeight="1" x14ac:dyDescent="0.25">
      <c r="A101" s="145" t="s">
        <v>72</v>
      </c>
      <c r="B101" s="145" t="s">
        <v>68</v>
      </c>
      <c r="C101" s="145" t="s">
        <v>69</v>
      </c>
      <c r="D101" s="145">
        <v>2021</v>
      </c>
      <c r="E101" s="145" t="s">
        <v>211</v>
      </c>
      <c r="F101" s="145" t="s">
        <v>213</v>
      </c>
      <c r="G101" s="173" t="s">
        <v>79</v>
      </c>
      <c r="H101" s="163">
        <v>44322</v>
      </c>
      <c r="I101" s="145" t="s">
        <v>214</v>
      </c>
      <c r="J101" s="145">
        <v>29601</v>
      </c>
      <c r="K101" s="145" t="s">
        <v>81</v>
      </c>
      <c r="L101" s="145" t="s">
        <v>81</v>
      </c>
      <c r="M101" s="145" t="s">
        <v>81</v>
      </c>
      <c r="N101" s="145" t="s">
        <v>217</v>
      </c>
      <c r="O101" s="145" t="str">
        <f t="shared" ref="O101" si="25">N101</f>
        <v>SECRETARIA DE INCLUSION Y DESARROLLO SOCIAL, Y LA COMISION ESTATAL DE AGUAS Y SANEAMIENTO</v>
      </c>
      <c r="P101" s="176" t="s">
        <v>84</v>
      </c>
      <c r="Q101" s="163" t="s">
        <v>197</v>
      </c>
      <c r="R101" s="173" t="s">
        <v>79</v>
      </c>
      <c r="S101" s="23" t="s">
        <v>62</v>
      </c>
      <c r="T101" s="23" t="s">
        <v>62</v>
      </c>
      <c r="U101" s="23" t="s">
        <v>62</v>
      </c>
      <c r="V101" s="31" t="s">
        <v>219</v>
      </c>
      <c r="W101" s="31" t="s">
        <v>86</v>
      </c>
      <c r="X101" s="31" t="s">
        <v>87</v>
      </c>
      <c r="Y101" s="31" t="s">
        <v>88</v>
      </c>
      <c r="Z101" s="31" t="s">
        <v>89</v>
      </c>
      <c r="AA101" s="173" t="s">
        <v>79</v>
      </c>
      <c r="AB101" s="23"/>
      <c r="AC101" s="23"/>
      <c r="AD101" s="23"/>
      <c r="AE101" s="31" t="s">
        <v>221</v>
      </c>
      <c r="AF101" s="23" t="s">
        <v>62</v>
      </c>
      <c r="AG101" s="23" t="s">
        <v>62</v>
      </c>
      <c r="AH101" s="23" t="s">
        <v>62</v>
      </c>
      <c r="AI101" s="145" t="s">
        <v>219</v>
      </c>
      <c r="AJ101" s="145" t="s">
        <v>90</v>
      </c>
      <c r="AK101" s="145" t="s">
        <v>91</v>
      </c>
      <c r="AL101" s="145" t="str">
        <f t="shared" ref="AL101" si="26">F101</f>
        <v>SEFIN-AI3-007-2021</v>
      </c>
      <c r="AM101" s="163">
        <v>44329</v>
      </c>
      <c r="AN101" s="179">
        <v>1596047.41</v>
      </c>
      <c r="AO101" s="179">
        <f>AN101*0.16+AN101</f>
        <v>1851414.9956</v>
      </c>
      <c r="AP101" s="145" t="s">
        <v>121</v>
      </c>
      <c r="AQ101" s="145" t="s">
        <v>93</v>
      </c>
      <c r="AR101" s="145" t="s">
        <v>94</v>
      </c>
      <c r="AS101" s="145" t="s">
        <v>95</v>
      </c>
      <c r="AT101" s="145" t="s">
        <v>214</v>
      </c>
      <c r="AU101" s="163">
        <v>44328</v>
      </c>
      <c r="AV101" s="163">
        <v>44340</v>
      </c>
      <c r="AW101" s="148" t="s">
        <v>149</v>
      </c>
      <c r="AX101" s="145" t="s">
        <v>150</v>
      </c>
      <c r="AY101" s="145" t="s">
        <v>151</v>
      </c>
      <c r="AZ101" s="167" t="s">
        <v>150</v>
      </c>
      <c r="BA101" s="145" t="s">
        <v>150</v>
      </c>
      <c r="BB101" s="145" t="s">
        <v>150</v>
      </c>
      <c r="BC101" s="145" t="s">
        <v>150</v>
      </c>
      <c r="BD101" s="145" t="s">
        <v>152</v>
      </c>
      <c r="BE101" s="145" t="s">
        <v>152</v>
      </c>
      <c r="BF101" s="145" t="s">
        <v>152</v>
      </c>
      <c r="BG101" s="145" t="s">
        <v>152</v>
      </c>
      <c r="BH101" s="145" t="s">
        <v>152</v>
      </c>
      <c r="BI101" s="145" t="s">
        <v>152</v>
      </c>
      <c r="BJ101" s="145" t="s">
        <v>152</v>
      </c>
      <c r="BK101" s="145" t="s">
        <v>152</v>
      </c>
      <c r="BL101" s="145" t="s">
        <v>152</v>
      </c>
      <c r="BM101" s="145" t="s">
        <v>152</v>
      </c>
    </row>
    <row r="102" spans="1:65" ht="24.95" customHeight="1" x14ac:dyDescent="0.25">
      <c r="A102" s="146"/>
      <c r="B102" s="146"/>
      <c r="C102" s="146"/>
      <c r="D102" s="146"/>
      <c r="E102" s="146"/>
      <c r="F102" s="146"/>
      <c r="G102" s="174"/>
      <c r="H102" s="164"/>
      <c r="I102" s="146"/>
      <c r="J102" s="146"/>
      <c r="K102" s="146"/>
      <c r="L102" s="146"/>
      <c r="M102" s="146"/>
      <c r="N102" s="146"/>
      <c r="O102" s="146"/>
      <c r="P102" s="177"/>
      <c r="Q102" s="164"/>
      <c r="R102" s="174"/>
      <c r="S102" s="23" t="s">
        <v>62</v>
      </c>
      <c r="T102" s="23" t="s">
        <v>62</v>
      </c>
      <c r="U102" s="23" t="s">
        <v>62</v>
      </c>
      <c r="V102" s="23" t="s">
        <v>218</v>
      </c>
      <c r="W102" s="24"/>
      <c r="X102" s="24"/>
      <c r="Y102" s="24"/>
      <c r="Z102" s="31"/>
      <c r="AA102" s="174"/>
      <c r="AB102" s="23"/>
      <c r="AC102" s="23"/>
      <c r="AD102" s="23"/>
      <c r="AE102" s="31" t="s">
        <v>222</v>
      </c>
      <c r="AF102" s="23" t="s">
        <v>62</v>
      </c>
      <c r="AG102" s="23" t="s">
        <v>62</v>
      </c>
      <c r="AH102" s="23" t="s">
        <v>62</v>
      </c>
      <c r="AI102" s="146"/>
      <c r="AJ102" s="146"/>
      <c r="AK102" s="146"/>
      <c r="AL102" s="146"/>
      <c r="AM102" s="164"/>
      <c r="AN102" s="180"/>
      <c r="AO102" s="180"/>
      <c r="AP102" s="146"/>
      <c r="AQ102" s="146"/>
      <c r="AR102" s="146"/>
      <c r="AS102" s="146"/>
      <c r="AT102" s="146"/>
      <c r="AU102" s="164"/>
      <c r="AV102" s="164"/>
      <c r="AW102" s="149"/>
      <c r="AX102" s="146"/>
      <c r="AY102" s="146"/>
      <c r="AZ102" s="168"/>
      <c r="BA102" s="146"/>
      <c r="BB102" s="146"/>
      <c r="BC102" s="146"/>
      <c r="BD102" s="146"/>
      <c r="BE102" s="146"/>
      <c r="BF102" s="146"/>
      <c r="BG102" s="146"/>
      <c r="BH102" s="146"/>
      <c r="BI102" s="146"/>
      <c r="BJ102" s="146"/>
      <c r="BK102" s="146"/>
      <c r="BL102" s="146"/>
      <c r="BM102" s="146"/>
    </row>
    <row r="103" spans="1:65" ht="24.95" customHeight="1" x14ac:dyDescent="0.25">
      <c r="A103" s="146"/>
      <c r="B103" s="146"/>
      <c r="C103" s="146"/>
      <c r="D103" s="146"/>
      <c r="E103" s="146"/>
      <c r="F103" s="146"/>
      <c r="G103" s="174"/>
      <c r="H103" s="164"/>
      <c r="I103" s="146"/>
      <c r="J103" s="146"/>
      <c r="K103" s="146"/>
      <c r="L103" s="146"/>
      <c r="M103" s="146"/>
      <c r="N103" s="146"/>
      <c r="O103" s="146"/>
      <c r="P103" s="177"/>
      <c r="Q103" s="164"/>
      <c r="R103" s="174"/>
      <c r="S103" s="23" t="s">
        <v>62</v>
      </c>
      <c r="T103" s="23" t="s">
        <v>62</v>
      </c>
      <c r="U103" s="23" t="s">
        <v>62</v>
      </c>
      <c r="V103" s="23" t="s">
        <v>220</v>
      </c>
      <c r="W103" s="24"/>
      <c r="X103" s="24"/>
      <c r="Y103" s="24"/>
      <c r="Z103" s="24"/>
      <c r="AA103" s="174"/>
      <c r="AB103" s="23" t="s">
        <v>62</v>
      </c>
      <c r="AC103" s="23" t="s">
        <v>62</v>
      </c>
      <c r="AD103" s="23" t="s">
        <v>62</v>
      </c>
      <c r="AE103" s="23" t="s">
        <v>223</v>
      </c>
      <c r="AF103" s="23" t="s">
        <v>62</v>
      </c>
      <c r="AG103" s="23" t="s">
        <v>62</v>
      </c>
      <c r="AH103" s="23" t="s">
        <v>62</v>
      </c>
      <c r="AI103" s="146"/>
      <c r="AJ103" s="146"/>
      <c r="AK103" s="146"/>
      <c r="AL103" s="146"/>
      <c r="AM103" s="164"/>
      <c r="AN103" s="180"/>
      <c r="AO103" s="180"/>
      <c r="AP103" s="146"/>
      <c r="AQ103" s="146"/>
      <c r="AR103" s="146"/>
      <c r="AS103" s="146"/>
      <c r="AT103" s="146"/>
      <c r="AU103" s="164"/>
      <c r="AV103" s="164"/>
      <c r="AW103" s="149"/>
      <c r="AX103" s="146"/>
      <c r="AY103" s="146"/>
      <c r="AZ103" s="168"/>
      <c r="BA103" s="146"/>
      <c r="BB103" s="146"/>
      <c r="BC103" s="146"/>
      <c r="BD103" s="146"/>
      <c r="BE103" s="146"/>
      <c r="BF103" s="146"/>
      <c r="BG103" s="146"/>
      <c r="BH103" s="146"/>
      <c r="BI103" s="146"/>
      <c r="BJ103" s="146"/>
      <c r="BK103" s="146"/>
      <c r="BL103" s="146"/>
      <c r="BM103" s="146"/>
    </row>
    <row r="104" spans="1:65" ht="24.95" customHeight="1" x14ac:dyDescent="0.25">
      <c r="A104" s="146"/>
      <c r="B104" s="146"/>
      <c r="C104" s="146"/>
      <c r="D104" s="146"/>
      <c r="E104" s="146"/>
      <c r="F104" s="146"/>
      <c r="G104" s="174"/>
      <c r="H104" s="164"/>
      <c r="I104" s="146"/>
      <c r="J104" s="146"/>
      <c r="K104" s="146"/>
      <c r="L104" s="146"/>
      <c r="M104" s="146"/>
      <c r="N104" s="146"/>
      <c r="O104" s="146"/>
      <c r="P104" s="177"/>
      <c r="Q104" s="164"/>
      <c r="R104" s="174"/>
      <c r="S104" s="23" t="s">
        <v>62</v>
      </c>
      <c r="T104" s="23" t="s">
        <v>62</v>
      </c>
      <c r="U104" s="23" t="s">
        <v>62</v>
      </c>
      <c r="V104" s="23" t="s">
        <v>62</v>
      </c>
      <c r="W104" s="24"/>
      <c r="X104" s="24"/>
      <c r="Y104" s="24"/>
      <c r="Z104" s="24"/>
      <c r="AA104" s="174"/>
      <c r="AB104" s="23" t="s">
        <v>62</v>
      </c>
      <c r="AC104" s="23" t="s">
        <v>62</v>
      </c>
      <c r="AD104" s="23" t="s">
        <v>62</v>
      </c>
      <c r="AE104" s="23" t="s">
        <v>62</v>
      </c>
      <c r="AF104" s="23" t="s">
        <v>62</v>
      </c>
      <c r="AG104" s="23" t="s">
        <v>62</v>
      </c>
      <c r="AH104" s="23" t="s">
        <v>62</v>
      </c>
      <c r="AI104" s="146"/>
      <c r="AJ104" s="146"/>
      <c r="AK104" s="146"/>
      <c r="AL104" s="146"/>
      <c r="AM104" s="164"/>
      <c r="AN104" s="180"/>
      <c r="AO104" s="180"/>
      <c r="AP104" s="146"/>
      <c r="AQ104" s="146"/>
      <c r="AR104" s="146"/>
      <c r="AS104" s="146"/>
      <c r="AT104" s="146"/>
      <c r="AU104" s="164"/>
      <c r="AV104" s="164"/>
      <c r="AW104" s="149"/>
      <c r="AX104" s="146"/>
      <c r="AY104" s="146"/>
      <c r="AZ104" s="168"/>
      <c r="BA104" s="146"/>
      <c r="BB104" s="146"/>
      <c r="BC104" s="146"/>
      <c r="BD104" s="146"/>
      <c r="BE104" s="146"/>
      <c r="BF104" s="146"/>
      <c r="BG104" s="146"/>
      <c r="BH104" s="146"/>
      <c r="BI104" s="146"/>
      <c r="BJ104" s="146"/>
      <c r="BK104" s="146"/>
      <c r="BL104" s="146"/>
      <c r="BM104" s="146"/>
    </row>
    <row r="105" spans="1:65" ht="24.95" customHeight="1" x14ac:dyDescent="0.25">
      <c r="A105" s="146"/>
      <c r="B105" s="146"/>
      <c r="C105" s="146"/>
      <c r="D105" s="146"/>
      <c r="E105" s="146"/>
      <c r="F105" s="146"/>
      <c r="G105" s="174"/>
      <c r="H105" s="164"/>
      <c r="I105" s="146"/>
      <c r="J105" s="146"/>
      <c r="K105" s="146"/>
      <c r="L105" s="146"/>
      <c r="M105" s="146"/>
      <c r="N105" s="146"/>
      <c r="O105" s="146"/>
      <c r="P105" s="177"/>
      <c r="Q105" s="164"/>
      <c r="R105" s="174"/>
      <c r="S105" s="23" t="s">
        <v>62</v>
      </c>
      <c r="T105" s="23" t="s">
        <v>62</v>
      </c>
      <c r="U105" s="23" t="s">
        <v>62</v>
      </c>
      <c r="V105" s="23" t="s">
        <v>62</v>
      </c>
      <c r="W105" s="24"/>
      <c r="X105" s="24"/>
      <c r="Y105" s="24"/>
      <c r="Z105" s="24"/>
      <c r="AA105" s="174"/>
      <c r="AB105" s="23" t="s">
        <v>62</v>
      </c>
      <c r="AC105" s="23" t="s">
        <v>62</v>
      </c>
      <c r="AD105" s="23" t="s">
        <v>62</v>
      </c>
      <c r="AE105" s="23" t="s">
        <v>62</v>
      </c>
      <c r="AF105" s="23" t="s">
        <v>62</v>
      </c>
      <c r="AG105" s="23" t="s">
        <v>62</v>
      </c>
      <c r="AH105" s="23" t="s">
        <v>62</v>
      </c>
      <c r="AI105" s="146"/>
      <c r="AJ105" s="146"/>
      <c r="AK105" s="146"/>
      <c r="AL105" s="146"/>
      <c r="AM105" s="164"/>
      <c r="AN105" s="180"/>
      <c r="AO105" s="180"/>
      <c r="AP105" s="146"/>
      <c r="AQ105" s="146"/>
      <c r="AR105" s="146"/>
      <c r="AS105" s="146"/>
      <c r="AT105" s="146"/>
      <c r="AU105" s="164"/>
      <c r="AV105" s="164"/>
      <c r="AW105" s="149"/>
      <c r="AX105" s="146"/>
      <c r="AY105" s="146"/>
      <c r="AZ105" s="168"/>
      <c r="BA105" s="146"/>
      <c r="BB105" s="146"/>
      <c r="BC105" s="146"/>
      <c r="BD105" s="146"/>
      <c r="BE105" s="146"/>
      <c r="BF105" s="146"/>
      <c r="BG105" s="146"/>
      <c r="BH105" s="146"/>
      <c r="BI105" s="146"/>
      <c r="BJ105" s="146"/>
      <c r="BK105" s="146"/>
      <c r="BL105" s="146"/>
      <c r="BM105" s="146"/>
    </row>
    <row r="106" spans="1:65" ht="24.95" customHeight="1" x14ac:dyDescent="0.25">
      <c r="A106" s="147"/>
      <c r="B106" s="147"/>
      <c r="C106" s="147"/>
      <c r="D106" s="147"/>
      <c r="E106" s="147"/>
      <c r="F106" s="147"/>
      <c r="G106" s="175"/>
      <c r="H106" s="165"/>
      <c r="I106" s="147"/>
      <c r="J106" s="147"/>
      <c r="K106" s="147"/>
      <c r="L106" s="147"/>
      <c r="M106" s="147"/>
      <c r="N106" s="147"/>
      <c r="O106" s="147"/>
      <c r="P106" s="178"/>
      <c r="Q106" s="165"/>
      <c r="R106" s="175"/>
      <c r="S106" s="23" t="s">
        <v>62</v>
      </c>
      <c r="T106" s="23" t="s">
        <v>62</v>
      </c>
      <c r="U106" s="23" t="s">
        <v>62</v>
      </c>
      <c r="V106" s="23" t="s">
        <v>62</v>
      </c>
      <c r="W106" s="24"/>
      <c r="X106" s="24"/>
      <c r="Y106" s="24"/>
      <c r="Z106" s="24"/>
      <c r="AA106" s="175"/>
      <c r="AB106" s="23" t="s">
        <v>62</v>
      </c>
      <c r="AC106" s="23" t="s">
        <v>62</v>
      </c>
      <c r="AD106" s="23" t="s">
        <v>62</v>
      </c>
      <c r="AE106" s="23" t="s">
        <v>62</v>
      </c>
      <c r="AF106" s="23" t="s">
        <v>62</v>
      </c>
      <c r="AG106" s="23" t="s">
        <v>62</v>
      </c>
      <c r="AH106" s="23" t="s">
        <v>62</v>
      </c>
      <c r="AI106" s="147"/>
      <c r="AJ106" s="147"/>
      <c r="AK106" s="147"/>
      <c r="AL106" s="147"/>
      <c r="AM106" s="165"/>
      <c r="AN106" s="181"/>
      <c r="AO106" s="181"/>
      <c r="AP106" s="147"/>
      <c r="AQ106" s="147"/>
      <c r="AR106" s="147"/>
      <c r="AS106" s="147"/>
      <c r="AT106" s="147"/>
      <c r="AU106" s="165"/>
      <c r="AV106" s="165"/>
      <c r="AW106" s="166"/>
      <c r="AX106" s="147"/>
      <c r="AY106" s="147"/>
      <c r="AZ106" s="169"/>
      <c r="BA106" s="147"/>
      <c r="BB106" s="147"/>
      <c r="BC106" s="147"/>
      <c r="BD106" s="147"/>
      <c r="BE106" s="147"/>
      <c r="BF106" s="147"/>
      <c r="BG106" s="147"/>
      <c r="BH106" s="147"/>
      <c r="BI106" s="147"/>
      <c r="BJ106" s="147"/>
      <c r="BK106" s="147"/>
      <c r="BL106" s="147"/>
      <c r="BM106" s="147"/>
    </row>
    <row r="107" spans="1:65" ht="24.95" customHeight="1" x14ac:dyDescent="0.25">
      <c r="A107" s="145" t="s">
        <v>77</v>
      </c>
      <c r="B107" s="145" t="s">
        <v>68</v>
      </c>
      <c r="C107" s="145" t="s">
        <v>69</v>
      </c>
      <c r="D107" s="145">
        <v>2021</v>
      </c>
      <c r="E107" s="145" t="s">
        <v>211</v>
      </c>
      <c r="F107" s="145" t="s">
        <v>78</v>
      </c>
      <c r="G107" s="173" t="s">
        <v>79</v>
      </c>
      <c r="H107" s="163">
        <v>44316</v>
      </c>
      <c r="I107" s="145" t="s">
        <v>215</v>
      </c>
      <c r="J107" s="145">
        <v>21802</v>
      </c>
      <c r="K107" s="145" t="s">
        <v>81</v>
      </c>
      <c r="L107" s="145" t="s">
        <v>81</v>
      </c>
      <c r="M107" s="145" t="s">
        <v>81</v>
      </c>
      <c r="N107" s="145" t="s">
        <v>147</v>
      </c>
      <c r="O107" s="145" t="str">
        <f t="shared" ref="O107" si="27">N107</f>
        <v>ADMINISTRACION GENERAL DE RECAUDACION</v>
      </c>
      <c r="P107" s="176" t="s">
        <v>84</v>
      </c>
      <c r="Q107" s="163"/>
      <c r="R107" s="173" t="s">
        <v>79</v>
      </c>
      <c r="S107" s="23" t="s">
        <v>62</v>
      </c>
      <c r="T107" s="23" t="s">
        <v>62</v>
      </c>
      <c r="U107" s="23" t="s">
        <v>62</v>
      </c>
      <c r="V107" s="31"/>
      <c r="W107" s="31" t="s">
        <v>86</v>
      </c>
      <c r="X107" s="31" t="s">
        <v>87</v>
      </c>
      <c r="Y107" s="31" t="s">
        <v>88</v>
      </c>
      <c r="Z107" s="31" t="s">
        <v>89</v>
      </c>
      <c r="AA107" s="173" t="s">
        <v>79</v>
      </c>
      <c r="AB107" s="23" t="s">
        <v>62</v>
      </c>
      <c r="AC107" s="23" t="s">
        <v>62</v>
      </c>
      <c r="AD107" s="23" t="s">
        <v>62</v>
      </c>
      <c r="AE107" s="31" t="s">
        <v>148</v>
      </c>
      <c r="AF107" s="23" t="s">
        <v>62</v>
      </c>
      <c r="AG107" s="23" t="s">
        <v>62</v>
      </c>
      <c r="AH107" s="23" t="s">
        <v>62</v>
      </c>
      <c r="AI107" s="145" t="s">
        <v>148</v>
      </c>
      <c r="AJ107" s="145" t="s">
        <v>90</v>
      </c>
      <c r="AK107" s="145" t="s">
        <v>91</v>
      </c>
      <c r="AL107" s="145" t="str">
        <f t="shared" ref="AL107" si="28">F107</f>
        <v>CE-905002984-E55-18</v>
      </c>
      <c r="AM107" s="163">
        <v>44316</v>
      </c>
      <c r="AN107" s="179">
        <v>425000</v>
      </c>
      <c r="AO107" s="179">
        <f>AN107*0.16+AN107</f>
        <v>493000</v>
      </c>
      <c r="AP107" s="145" t="s">
        <v>121</v>
      </c>
      <c r="AQ107" s="145" t="s">
        <v>93</v>
      </c>
      <c r="AR107" s="145" t="s">
        <v>94</v>
      </c>
      <c r="AS107" s="145" t="s">
        <v>95</v>
      </c>
      <c r="AT107" s="145" t="s">
        <v>215</v>
      </c>
      <c r="AU107" s="163">
        <v>44316</v>
      </c>
      <c r="AV107" s="163">
        <v>44326</v>
      </c>
      <c r="AW107" s="148" t="s">
        <v>149</v>
      </c>
      <c r="AX107" s="145" t="s">
        <v>150</v>
      </c>
      <c r="AY107" s="145" t="s">
        <v>151</v>
      </c>
      <c r="AZ107" s="167" t="s">
        <v>150</v>
      </c>
      <c r="BA107" s="145" t="s">
        <v>150</v>
      </c>
      <c r="BB107" s="145" t="s">
        <v>150</v>
      </c>
      <c r="BC107" s="145" t="s">
        <v>150</v>
      </c>
      <c r="BD107" s="145" t="s">
        <v>152</v>
      </c>
      <c r="BE107" s="145" t="s">
        <v>152</v>
      </c>
      <c r="BF107" s="145" t="s">
        <v>152</v>
      </c>
      <c r="BG107" s="145" t="s">
        <v>152</v>
      </c>
      <c r="BH107" s="145" t="s">
        <v>152</v>
      </c>
      <c r="BI107" s="145" t="s">
        <v>152</v>
      </c>
      <c r="BJ107" s="145" t="s">
        <v>152</v>
      </c>
      <c r="BK107" s="145" t="s">
        <v>152</v>
      </c>
      <c r="BL107" s="145" t="s">
        <v>152</v>
      </c>
      <c r="BM107" s="145" t="s">
        <v>152</v>
      </c>
    </row>
    <row r="108" spans="1:65" ht="24.95" customHeight="1" x14ac:dyDescent="0.25">
      <c r="A108" s="146"/>
      <c r="B108" s="146"/>
      <c r="C108" s="146"/>
      <c r="D108" s="146"/>
      <c r="E108" s="146"/>
      <c r="F108" s="146"/>
      <c r="G108" s="174"/>
      <c r="H108" s="164"/>
      <c r="I108" s="146"/>
      <c r="J108" s="146"/>
      <c r="K108" s="146"/>
      <c r="L108" s="146"/>
      <c r="M108" s="146"/>
      <c r="N108" s="146"/>
      <c r="O108" s="146"/>
      <c r="P108" s="177"/>
      <c r="Q108" s="164"/>
      <c r="R108" s="174"/>
      <c r="S108" s="23" t="s">
        <v>62</v>
      </c>
      <c r="T108" s="23" t="s">
        <v>62</v>
      </c>
      <c r="U108" s="23" t="s">
        <v>62</v>
      </c>
      <c r="V108" s="23"/>
      <c r="W108" s="24"/>
      <c r="X108" s="24"/>
      <c r="Y108" s="24"/>
      <c r="Z108" s="31"/>
      <c r="AA108" s="174"/>
      <c r="AB108" s="23" t="s">
        <v>62</v>
      </c>
      <c r="AC108" s="23" t="s">
        <v>62</v>
      </c>
      <c r="AD108" s="23" t="s">
        <v>62</v>
      </c>
      <c r="AE108" s="23"/>
      <c r="AF108" s="23" t="s">
        <v>62</v>
      </c>
      <c r="AG108" s="23" t="s">
        <v>62</v>
      </c>
      <c r="AH108" s="23" t="s">
        <v>62</v>
      </c>
      <c r="AI108" s="146"/>
      <c r="AJ108" s="146"/>
      <c r="AK108" s="146"/>
      <c r="AL108" s="146"/>
      <c r="AM108" s="164"/>
      <c r="AN108" s="180"/>
      <c r="AO108" s="180"/>
      <c r="AP108" s="146"/>
      <c r="AQ108" s="146"/>
      <c r="AR108" s="146"/>
      <c r="AS108" s="146"/>
      <c r="AT108" s="146"/>
      <c r="AU108" s="164"/>
      <c r="AV108" s="164"/>
      <c r="AW108" s="149"/>
      <c r="AX108" s="146"/>
      <c r="AY108" s="146"/>
      <c r="AZ108" s="168"/>
      <c r="BA108" s="146"/>
      <c r="BB108" s="146"/>
      <c r="BC108" s="146"/>
      <c r="BD108" s="146"/>
      <c r="BE108" s="146"/>
      <c r="BF108" s="146"/>
      <c r="BG108" s="146"/>
      <c r="BH108" s="146"/>
      <c r="BI108" s="146"/>
      <c r="BJ108" s="146"/>
      <c r="BK108" s="146"/>
      <c r="BL108" s="146"/>
      <c r="BM108" s="146"/>
    </row>
    <row r="109" spans="1:65" ht="24.95" customHeight="1" x14ac:dyDescent="0.25">
      <c r="A109" s="146"/>
      <c r="B109" s="146"/>
      <c r="C109" s="146"/>
      <c r="D109" s="146"/>
      <c r="E109" s="146"/>
      <c r="F109" s="146"/>
      <c r="G109" s="174"/>
      <c r="H109" s="164"/>
      <c r="I109" s="146"/>
      <c r="J109" s="146"/>
      <c r="K109" s="146"/>
      <c r="L109" s="146"/>
      <c r="M109" s="146"/>
      <c r="N109" s="146"/>
      <c r="O109" s="146"/>
      <c r="P109" s="177"/>
      <c r="Q109" s="164"/>
      <c r="R109" s="174"/>
      <c r="S109" s="23" t="s">
        <v>62</v>
      </c>
      <c r="T109" s="23" t="s">
        <v>62</v>
      </c>
      <c r="U109" s="23" t="s">
        <v>62</v>
      </c>
      <c r="V109" s="23"/>
      <c r="W109" s="24"/>
      <c r="X109" s="24"/>
      <c r="Y109" s="24"/>
      <c r="Z109" s="24"/>
      <c r="AA109" s="174"/>
      <c r="AB109" s="23" t="s">
        <v>62</v>
      </c>
      <c r="AC109" s="23" t="s">
        <v>62</v>
      </c>
      <c r="AD109" s="23" t="s">
        <v>62</v>
      </c>
      <c r="AE109" s="23" t="s">
        <v>62</v>
      </c>
      <c r="AF109" s="23" t="s">
        <v>62</v>
      </c>
      <c r="AG109" s="23" t="s">
        <v>62</v>
      </c>
      <c r="AH109" s="23" t="s">
        <v>62</v>
      </c>
      <c r="AI109" s="146"/>
      <c r="AJ109" s="146"/>
      <c r="AK109" s="146"/>
      <c r="AL109" s="146"/>
      <c r="AM109" s="164"/>
      <c r="AN109" s="180"/>
      <c r="AO109" s="180"/>
      <c r="AP109" s="146"/>
      <c r="AQ109" s="146"/>
      <c r="AR109" s="146"/>
      <c r="AS109" s="146"/>
      <c r="AT109" s="146"/>
      <c r="AU109" s="164"/>
      <c r="AV109" s="164"/>
      <c r="AW109" s="149"/>
      <c r="AX109" s="146"/>
      <c r="AY109" s="146"/>
      <c r="AZ109" s="168"/>
      <c r="BA109" s="146"/>
      <c r="BB109" s="146"/>
      <c r="BC109" s="146"/>
      <c r="BD109" s="146"/>
      <c r="BE109" s="146"/>
      <c r="BF109" s="146"/>
      <c r="BG109" s="146"/>
      <c r="BH109" s="146"/>
      <c r="BI109" s="146"/>
      <c r="BJ109" s="146"/>
      <c r="BK109" s="146"/>
      <c r="BL109" s="146"/>
      <c r="BM109" s="146"/>
    </row>
    <row r="110" spans="1:65" ht="24.95" customHeight="1" x14ac:dyDescent="0.25">
      <c r="A110" s="146"/>
      <c r="B110" s="146"/>
      <c r="C110" s="146"/>
      <c r="D110" s="146"/>
      <c r="E110" s="146"/>
      <c r="F110" s="146"/>
      <c r="G110" s="174"/>
      <c r="H110" s="164"/>
      <c r="I110" s="146"/>
      <c r="J110" s="146"/>
      <c r="K110" s="146"/>
      <c r="L110" s="146"/>
      <c r="M110" s="146"/>
      <c r="N110" s="146"/>
      <c r="O110" s="146"/>
      <c r="P110" s="177"/>
      <c r="Q110" s="164"/>
      <c r="R110" s="174"/>
      <c r="S110" s="23" t="s">
        <v>62</v>
      </c>
      <c r="T110" s="23" t="s">
        <v>62</v>
      </c>
      <c r="U110" s="23" t="s">
        <v>62</v>
      </c>
      <c r="V110" s="23" t="s">
        <v>62</v>
      </c>
      <c r="W110" s="24"/>
      <c r="X110" s="24"/>
      <c r="Y110" s="24"/>
      <c r="Z110" s="24"/>
      <c r="AA110" s="174"/>
      <c r="AB110" s="23" t="s">
        <v>62</v>
      </c>
      <c r="AC110" s="23" t="s">
        <v>62</v>
      </c>
      <c r="AD110" s="23" t="s">
        <v>62</v>
      </c>
      <c r="AE110" s="23" t="s">
        <v>62</v>
      </c>
      <c r="AF110" s="23" t="s">
        <v>62</v>
      </c>
      <c r="AG110" s="23" t="s">
        <v>62</v>
      </c>
      <c r="AH110" s="23" t="s">
        <v>62</v>
      </c>
      <c r="AI110" s="146"/>
      <c r="AJ110" s="146"/>
      <c r="AK110" s="146"/>
      <c r="AL110" s="146"/>
      <c r="AM110" s="164"/>
      <c r="AN110" s="180"/>
      <c r="AO110" s="180"/>
      <c r="AP110" s="146"/>
      <c r="AQ110" s="146"/>
      <c r="AR110" s="146"/>
      <c r="AS110" s="146"/>
      <c r="AT110" s="146"/>
      <c r="AU110" s="164"/>
      <c r="AV110" s="164"/>
      <c r="AW110" s="149"/>
      <c r="AX110" s="146"/>
      <c r="AY110" s="146"/>
      <c r="AZ110" s="168"/>
      <c r="BA110" s="146"/>
      <c r="BB110" s="146"/>
      <c r="BC110" s="146"/>
      <c r="BD110" s="146"/>
      <c r="BE110" s="146"/>
      <c r="BF110" s="146"/>
      <c r="BG110" s="146"/>
      <c r="BH110" s="146"/>
      <c r="BI110" s="146"/>
      <c r="BJ110" s="146"/>
      <c r="BK110" s="146"/>
      <c r="BL110" s="146"/>
      <c r="BM110" s="146"/>
    </row>
    <row r="111" spans="1:65" ht="24.95" customHeight="1" x14ac:dyDescent="0.25">
      <c r="A111" s="146"/>
      <c r="B111" s="146"/>
      <c r="C111" s="146"/>
      <c r="D111" s="146"/>
      <c r="E111" s="146"/>
      <c r="F111" s="146"/>
      <c r="G111" s="174"/>
      <c r="H111" s="164"/>
      <c r="I111" s="146"/>
      <c r="J111" s="146"/>
      <c r="K111" s="146"/>
      <c r="L111" s="146"/>
      <c r="M111" s="146"/>
      <c r="N111" s="146"/>
      <c r="O111" s="146"/>
      <c r="P111" s="177"/>
      <c r="Q111" s="164"/>
      <c r="R111" s="174"/>
      <c r="S111" s="23" t="s">
        <v>62</v>
      </c>
      <c r="T111" s="23" t="s">
        <v>62</v>
      </c>
      <c r="U111" s="23" t="s">
        <v>62</v>
      </c>
      <c r="V111" s="23" t="s">
        <v>62</v>
      </c>
      <c r="W111" s="24"/>
      <c r="X111" s="24"/>
      <c r="Y111" s="24"/>
      <c r="Z111" s="24"/>
      <c r="AA111" s="174"/>
      <c r="AB111" s="23" t="s">
        <v>62</v>
      </c>
      <c r="AC111" s="23" t="s">
        <v>62</v>
      </c>
      <c r="AD111" s="23" t="s">
        <v>62</v>
      </c>
      <c r="AE111" s="23" t="s">
        <v>62</v>
      </c>
      <c r="AF111" s="23" t="s">
        <v>62</v>
      </c>
      <c r="AG111" s="23" t="s">
        <v>62</v>
      </c>
      <c r="AH111" s="23" t="s">
        <v>62</v>
      </c>
      <c r="AI111" s="146"/>
      <c r="AJ111" s="146"/>
      <c r="AK111" s="146"/>
      <c r="AL111" s="146"/>
      <c r="AM111" s="164"/>
      <c r="AN111" s="180"/>
      <c r="AO111" s="180"/>
      <c r="AP111" s="146"/>
      <c r="AQ111" s="146"/>
      <c r="AR111" s="146"/>
      <c r="AS111" s="146"/>
      <c r="AT111" s="146"/>
      <c r="AU111" s="164"/>
      <c r="AV111" s="164"/>
      <c r="AW111" s="149"/>
      <c r="AX111" s="146"/>
      <c r="AY111" s="146"/>
      <c r="AZ111" s="168"/>
      <c r="BA111" s="146"/>
      <c r="BB111" s="146"/>
      <c r="BC111" s="146"/>
      <c r="BD111" s="146"/>
      <c r="BE111" s="146"/>
      <c r="BF111" s="146"/>
      <c r="BG111" s="146"/>
      <c r="BH111" s="146"/>
      <c r="BI111" s="146"/>
      <c r="BJ111" s="146"/>
      <c r="BK111" s="146"/>
      <c r="BL111" s="146"/>
      <c r="BM111" s="146"/>
    </row>
    <row r="112" spans="1:65" ht="24.95" customHeight="1" x14ac:dyDescent="0.25">
      <c r="A112" s="147"/>
      <c r="B112" s="147"/>
      <c r="C112" s="147"/>
      <c r="D112" s="147"/>
      <c r="E112" s="147"/>
      <c r="F112" s="147"/>
      <c r="G112" s="175"/>
      <c r="H112" s="165"/>
      <c r="I112" s="147"/>
      <c r="J112" s="147"/>
      <c r="K112" s="147"/>
      <c r="L112" s="147"/>
      <c r="M112" s="147"/>
      <c r="N112" s="147"/>
      <c r="O112" s="147"/>
      <c r="P112" s="178"/>
      <c r="Q112" s="165"/>
      <c r="R112" s="175"/>
      <c r="S112" s="23" t="s">
        <v>62</v>
      </c>
      <c r="T112" s="23" t="s">
        <v>62</v>
      </c>
      <c r="U112" s="23" t="s">
        <v>62</v>
      </c>
      <c r="V112" s="23" t="s">
        <v>62</v>
      </c>
      <c r="W112" s="24"/>
      <c r="X112" s="24"/>
      <c r="Y112" s="24"/>
      <c r="Z112" s="24"/>
      <c r="AA112" s="175"/>
      <c r="AB112" s="23" t="s">
        <v>62</v>
      </c>
      <c r="AC112" s="23" t="s">
        <v>62</v>
      </c>
      <c r="AD112" s="23" t="s">
        <v>62</v>
      </c>
      <c r="AE112" s="23" t="s">
        <v>62</v>
      </c>
      <c r="AF112" s="23" t="s">
        <v>62</v>
      </c>
      <c r="AG112" s="23" t="s">
        <v>62</v>
      </c>
      <c r="AH112" s="23" t="s">
        <v>62</v>
      </c>
      <c r="AI112" s="147"/>
      <c r="AJ112" s="147"/>
      <c r="AK112" s="147"/>
      <c r="AL112" s="147"/>
      <c r="AM112" s="165"/>
      <c r="AN112" s="181"/>
      <c r="AO112" s="181"/>
      <c r="AP112" s="147"/>
      <c r="AQ112" s="147"/>
      <c r="AR112" s="147"/>
      <c r="AS112" s="147"/>
      <c r="AT112" s="147"/>
      <c r="AU112" s="165"/>
      <c r="AV112" s="165"/>
      <c r="AW112" s="166"/>
      <c r="AX112" s="147"/>
      <c r="AY112" s="147"/>
      <c r="AZ112" s="169"/>
      <c r="BA112" s="147"/>
      <c r="BB112" s="147"/>
      <c r="BC112" s="147"/>
      <c r="BD112" s="147"/>
      <c r="BE112" s="147"/>
      <c r="BF112" s="147"/>
      <c r="BG112" s="147"/>
      <c r="BH112" s="147"/>
      <c r="BI112" s="147"/>
      <c r="BJ112" s="147"/>
      <c r="BK112" s="147"/>
      <c r="BL112" s="147"/>
      <c r="BM112" s="147"/>
    </row>
    <row r="113" spans="1:65" ht="24.95" customHeight="1" x14ac:dyDescent="0.25">
      <c r="A113" s="145" t="s">
        <v>225</v>
      </c>
      <c r="B113" s="182" t="s">
        <v>68</v>
      </c>
      <c r="C113" s="182" t="s">
        <v>69</v>
      </c>
      <c r="D113" s="182">
        <v>2021</v>
      </c>
      <c r="E113" s="182" t="s">
        <v>230</v>
      </c>
      <c r="F113" s="145" t="s">
        <v>227</v>
      </c>
      <c r="G113" s="173" t="s">
        <v>79</v>
      </c>
      <c r="H113" s="163">
        <v>44336</v>
      </c>
      <c r="I113" s="145" t="s">
        <v>231</v>
      </c>
      <c r="J113" s="145">
        <v>27101</v>
      </c>
      <c r="K113" s="145" t="s">
        <v>81</v>
      </c>
      <c r="L113" s="145" t="s">
        <v>81</v>
      </c>
      <c r="M113" s="145" t="s">
        <v>194</v>
      </c>
      <c r="N113" s="145" t="s">
        <v>235</v>
      </c>
      <c r="O113" s="145" t="str">
        <f t="shared" ref="O113" si="29">N113</f>
        <v>SECRETARIA DE EDUCACION DEL ESTADO</v>
      </c>
      <c r="P113" s="176" t="s">
        <v>84</v>
      </c>
      <c r="Q113" s="163">
        <v>44340</v>
      </c>
      <c r="R113" s="173" t="s">
        <v>79</v>
      </c>
      <c r="S113" s="23" t="s">
        <v>62</v>
      </c>
      <c r="T113" s="23" t="s">
        <v>62</v>
      </c>
      <c r="U113" s="23" t="s">
        <v>62</v>
      </c>
      <c r="V113" s="31" t="s">
        <v>237</v>
      </c>
      <c r="W113" s="31" t="s">
        <v>86</v>
      </c>
      <c r="X113" s="31" t="s">
        <v>87</v>
      </c>
      <c r="Y113" s="31" t="s">
        <v>88</v>
      </c>
      <c r="Z113" s="31" t="s">
        <v>89</v>
      </c>
      <c r="AA113" s="173" t="s">
        <v>79</v>
      </c>
      <c r="AB113" s="23" t="s">
        <v>62</v>
      </c>
      <c r="AC113" s="23" t="s">
        <v>62</v>
      </c>
      <c r="AD113" s="23" t="s">
        <v>62</v>
      </c>
      <c r="AE113" s="31" t="s">
        <v>256</v>
      </c>
      <c r="AF113" s="23" t="s">
        <v>62</v>
      </c>
      <c r="AG113" s="23" t="s">
        <v>62</v>
      </c>
      <c r="AH113" s="23" t="s">
        <v>62</v>
      </c>
      <c r="AI113" s="145" t="s">
        <v>237</v>
      </c>
      <c r="AJ113" s="145" t="s">
        <v>257</v>
      </c>
      <c r="AK113" s="145" t="s">
        <v>91</v>
      </c>
      <c r="AL113" s="145" t="str">
        <f>F113</f>
        <v>CE-905002984-E7-2021</v>
      </c>
      <c r="AM113" s="163">
        <v>44356</v>
      </c>
      <c r="AN113" s="179">
        <v>13774126.16</v>
      </c>
      <c r="AO113" s="179">
        <f>AN113*0.16+AN113</f>
        <v>15977986.3456</v>
      </c>
      <c r="AP113" s="145" t="s">
        <v>121</v>
      </c>
      <c r="AQ113" s="145" t="s">
        <v>93</v>
      </c>
      <c r="AR113" s="145" t="s">
        <v>94</v>
      </c>
      <c r="AS113" s="145" t="s">
        <v>95</v>
      </c>
      <c r="AT113" s="145" t="s">
        <v>231</v>
      </c>
      <c r="AU113" s="163">
        <v>44349</v>
      </c>
      <c r="AV113" s="163">
        <v>44384</v>
      </c>
      <c r="AW113" s="182" t="s">
        <v>149</v>
      </c>
      <c r="AX113" s="182" t="s">
        <v>150</v>
      </c>
      <c r="AY113" s="182" t="s">
        <v>151</v>
      </c>
      <c r="AZ113" s="185" t="s">
        <v>150</v>
      </c>
      <c r="BA113" s="182" t="s">
        <v>150</v>
      </c>
      <c r="BB113" s="182" t="s">
        <v>150</v>
      </c>
      <c r="BC113" s="182" t="s">
        <v>150</v>
      </c>
      <c r="BD113" s="182" t="s">
        <v>152</v>
      </c>
      <c r="BE113" s="182" t="s">
        <v>152</v>
      </c>
      <c r="BF113" s="182" t="s">
        <v>152</v>
      </c>
      <c r="BG113" s="182" t="s">
        <v>152</v>
      </c>
      <c r="BH113" s="182" t="s">
        <v>152</v>
      </c>
      <c r="BI113" s="182" t="s">
        <v>152</v>
      </c>
      <c r="BJ113" s="182" t="s">
        <v>152</v>
      </c>
      <c r="BK113" s="182" t="s">
        <v>152</v>
      </c>
      <c r="BL113" s="182" t="s">
        <v>152</v>
      </c>
      <c r="BM113" s="182" t="s">
        <v>152</v>
      </c>
    </row>
    <row r="114" spans="1:65" ht="24.75" customHeight="1" x14ac:dyDescent="0.25">
      <c r="A114" s="146"/>
      <c r="B114" s="183"/>
      <c r="C114" s="183"/>
      <c r="D114" s="183"/>
      <c r="E114" s="183"/>
      <c r="F114" s="146"/>
      <c r="G114" s="174"/>
      <c r="H114" s="164"/>
      <c r="I114" s="146"/>
      <c r="J114" s="146"/>
      <c r="K114" s="146"/>
      <c r="L114" s="146"/>
      <c r="M114" s="146"/>
      <c r="N114" s="146"/>
      <c r="O114" s="146"/>
      <c r="P114" s="177"/>
      <c r="Q114" s="164"/>
      <c r="R114" s="174"/>
      <c r="S114" s="23" t="s">
        <v>238</v>
      </c>
      <c r="T114" s="23" t="s">
        <v>239</v>
      </c>
      <c r="U114" s="23" t="s">
        <v>240</v>
      </c>
      <c r="V114" s="23"/>
      <c r="W114" s="24" t="s">
        <v>244</v>
      </c>
      <c r="X114" s="24" t="s">
        <v>245</v>
      </c>
      <c r="Y114" s="24" t="s">
        <v>98</v>
      </c>
      <c r="Z114" s="31" t="s">
        <v>246</v>
      </c>
      <c r="AA114" s="174"/>
      <c r="AB114" s="23" t="s">
        <v>62</v>
      </c>
      <c r="AC114" s="23" t="s">
        <v>62</v>
      </c>
      <c r="AD114" s="23" t="s">
        <v>62</v>
      </c>
      <c r="AE114" s="23" t="s">
        <v>241</v>
      </c>
      <c r="AF114" s="23" t="s">
        <v>62</v>
      </c>
      <c r="AG114" s="23" t="s">
        <v>62</v>
      </c>
      <c r="AH114" s="23" t="s">
        <v>62</v>
      </c>
      <c r="AI114" s="146"/>
      <c r="AJ114" s="146"/>
      <c r="AK114" s="146"/>
      <c r="AL114" s="146"/>
      <c r="AM114" s="164"/>
      <c r="AN114" s="180"/>
      <c r="AO114" s="180"/>
      <c r="AP114" s="146"/>
      <c r="AQ114" s="146"/>
      <c r="AR114" s="146"/>
      <c r="AS114" s="146"/>
      <c r="AT114" s="146"/>
      <c r="AU114" s="164"/>
      <c r="AV114" s="164"/>
      <c r="AW114" s="183"/>
      <c r="AX114" s="183"/>
      <c r="AY114" s="183"/>
      <c r="AZ114" s="186"/>
      <c r="BA114" s="183"/>
      <c r="BB114" s="183"/>
      <c r="BC114" s="183"/>
      <c r="BD114" s="183"/>
      <c r="BE114" s="183"/>
      <c r="BF114" s="183"/>
      <c r="BG114" s="183"/>
      <c r="BH114" s="183"/>
      <c r="BI114" s="183"/>
      <c r="BJ114" s="183"/>
      <c r="BK114" s="183"/>
      <c r="BL114" s="183"/>
      <c r="BM114" s="183"/>
    </row>
    <row r="115" spans="1:65" ht="24.95" customHeight="1" x14ac:dyDescent="0.25">
      <c r="A115" s="146"/>
      <c r="B115" s="183"/>
      <c r="C115" s="183"/>
      <c r="D115" s="183"/>
      <c r="E115" s="183"/>
      <c r="F115" s="146"/>
      <c r="G115" s="174"/>
      <c r="H115" s="164"/>
      <c r="I115" s="146"/>
      <c r="J115" s="146"/>
      <c r="K115" s="146"/>
      <c r="L115" s="146"/>
      <c r="M115" s="146"/>
      <c r="N115" s="146"/>
      <c r="O115" s="146"/>
      <c r="P115" s="177"/>
      <c r="Q115" s="164"/>
      <c r="R115" s="174"/>
      <c r="S115" s="23" t="s">
        <v>62</v>
      </c>
      <c r="T115" s="23" t="s">
        <v>62</v>
      </c>
      <c r="U115" s="23" t="s">
        <v>62</v>
      </c>
      <c r="V115" s="23" t="s">
        <v>241</v>
      </c>
      <c r="W115" s="24" t="s">
        <v>247</v>
      </c>
      <c r="X115" s="24" t="s">
        <v>248</v>
      </c>
      <c r="Y115" s="24" t="s">
        <v>249</v>
      </c>
      <c r="Z115" s="24" t="s">
        <v>250</v>
      </c>
      <c r="AA115" s="174"/>
      <c r="AB115" s="23" t="s">
        <v>62</v>
      </c>
      <c r="AC115" s="23" t="s">
        <v>62</v>
      </c>
      <c r="AD115" s="23" t="s">
        <v>62</v>
      </c>
      <c r="AE115" s="23" t="s">
        <v>62</v>
      </c>
      <c r="AF115" s="23" t="s">
        <v>62</v>
      </c>
      <c r="AG115" s="23" t="s">
        <v>62</v>
      </c>
      <c r="AH115" s="23" t="s">
        <v>62</v>
      </c>
      <c r="AI115" s="146"/>
      <c r="AJ115" s="146"/>
      <c r="AK115" s="146"/>
      <c r="AL115" s="146"/>
      <c r="AM115" s="164"/>
      <c r="AN115" s="180"/>
      <c r="AO115" s="180"/>
      <c r="AP115" s="146"/>
      <c r="AQ115" s="146"/>
      <c r="AR115" s="146"/>
      <c r="AS115" s="146"/>
      <c r="AT115" s="146"/>
      <c r="AU115" s="164"/>
      <c r="AV115" s="164"/>
      <c r="AW115" s="183"/>
      <c r="AX115" s="183"/>
      <c r="AY115" s="183"/>
      <c r="AZ115" s="186"/>
      <c r="BA115" s="183"/>
      <c r="BB115" s="183"/>
      <c r="BC115" s="183"/>
      <c r="BD115" s="183"/>
      <c r="BE115" s="183"/>
      <c r="BF115" s="183"/>
      <c r="BG115" s="183"/>
      <c r="BH115" s="183"/>
      <c r="BI115" s="183"/>
      <c r="BJ115" s="183"/>
      <c r="BK115" s="183"/>
      <c r="BL115" s="183"/>
      <c r="BM115" s="183"/>
    </row>
    <row r="116" spans="1:65" ht="24.95" customHeight="1" x14ac:dyDescent="0.25">
      <c r="A116" s="146"/>
      <c r="B116" s="183"/>
      <c r="C116" s="183"/>
      <c r="D116" s="183"/>
      <c r="E116" s="183"/>
      <c r="F116" s="146"/>
      <c r="G116" s="174"/>
      <c r="H116" s="164"/>
      <c r="I116" s="146"/>
      <c r="J116" s="146"/>
      <c r="K116" s="146"/>
      <c r="L116" s="146"/>
      <c r="M116" s="146"/>
      <c r="N116" s="146"/>
      <c r="O116" s="146"/>
      <c r="P116" s="177"/>
      <c r="Q116" s="164"/>
      <c r="R116" s="174"/>
      <c r="S116" s="23" t="s">
        <v>62</v>
      </c>
      <c r="T116" s="23" t="s">
        <v>62</v>
      </c>
      <c r="U116" s="23" t="s">
        <v>62</v>
      </c>
      <c r="V116" s="23" t="s">
        <v>62</v>
      </c>
      <c r="W116" s="24"/>
      <c r="X116" s="24"/>
      <c r="Y116" s="24"/>
      <c r="Z116" s="24"/>
      <c r="AA116" s="174"/>
      <c r="AB116" s="23" t="s">
        <v>62</v>
      </c>
      <c r="AC116" s="23" t="s">
        <v>62</v>
      </c>
      <c r="AD116" s="23" t="s">
        <v>62</v>
      </c>
      <c r="AE116" s="23" t="s">
        <v>62</v>
      </c>
      <c r="AF116" s="23" t="s">
        <v>62</v>
      </c>
      <c r="AG116" s="23" t="s">
        <v>62</v>
      </c>
      <c r="AH116" s="23" t="s">
        <v>62</v>
      </c>
      <c r="AI116" s="146"/>
      <c r="AJ116" s="146"/>
      <c r="AK116" s="146"/>
      <c r="AL116" s="146"/>
      <c r="AM116" s="164"/>
      <c r="AN116" s="180"/>
      <c r="AO116" s="180"/>
      <c r="AP116" s="146"/>
      <c r="AQ116" s="146"/>
      <c r="AR116" s="146"/>
      <c r="AS116" s="146"/>
      <c r="AT116" s="146"/>
      <c r="AU116" s="164"/>
      <c r="AV116" s="164"/>
      <c r="AW116" s="183"/>
      <c r="AX116" s="183"/>
      <c r="AY116" s="183"/>
      <c r="AZ116" s="186"/>
      <c r="BA116" s="183"/>
      <c r="BB116" s="183"/>
      <c r="BC116" s="183"/>
      <c r="BD116" s="183"/>
      <c r="BE116" s="183"/>
      <c r="BF116" s="183"/>
      <c r="BG116" s="183"/>
      <c r="BH116" s="183"/>
      <c r="BI116" s="183"/>
      <c r="BJ116" s="183"/>
      <c r="BK116" s="183"/>
      <c r="BL116" s="183"/>
      <c r="BM116" s="183"/>
    </row>
    <row r="117" spans="1:65" ht="24.95" customHeight="1" x14ac:dyDescent="0.25">
      <c r="A117" s="146"/>
      <c r="B117" s="183"/>
      <c r="C117" s="183"/>
      <c r="D117" s="183"/>
      <c r="E117" s="183"/>
      <c r="F117" s="146"/>
      <c r="G117" s="174"/>
      <c r="H117" s="164"/>
      <c r="I117" s="146"/>
      <c r="J117" s="146"/>
      <c r="K117" s="146"/>
      <c r="L117" s="146"/>
      <c r="M117" s="146"/>
      <c r="N117" s="146"/>
      <c r="O117" s="146"/>
      <c r="P117" s="177"/>
      <c r="Q117" s="164"/>
      <c r="R117" s="174"/>
      <c r="S117" s="23" t="s">
        <v>62</v>
      </c>
      <c r="T117" s="23" t="s">
        <v>62</v>
      </c>
      <c r="U117" s="23" t="s">
        <v>62</v>
      </c>
      <c r="V117" s="23" t="s">
        <v>62</v>
      </c>
      <c r="W117" s="24"/>
      <c r="X117" s="24"/>
      <c r="Y117" s="24"/>
      <c r="Z117" s="24"/>
      <c r="AA117" s="174"/>
      <c r="AB117" s="23" t="s">
        <v>62</v>
      </c>
      <c r="AC117" s="23" t="s">
        <v>62</v>
      </c>
      <c r="AD117" s="23" t="s">
        <v>62</v>
      </c>
      <c r="AE117" s="23" t="s">
        <v>62</v>
      </c>
      <c r="AF117" s="23" t="s">
        <v>62</v>
      </c>
      <c r="AG117" s="23" t="s">
        <v>62</v>
      </c>
      <c r="AH117" s="23" t="s">
        <v>62</v>
      </c>
      <c r="AI117" s="146"/>
      <c r="AJ117" s="146"/>
      <c r="AK117" s="146"/>
      <c r="AL117" s="146"/>
      <c r="AM117" s="164"/>
      <c r="AN117" s="180"/>
      <c r="AO117" s="180"/>
      <c r="AP117" s="146"/>
      <c r="AQ117" s="146"/>
      <c r="AR117" s="146"/>
      <c r="AS117" s="146"/>
      <c r="AT117" s="146"/>
      <c r="AU117" s="164"/>
      <c r="AV117" s="164"/>
      <c r="AW117" s="183"/>
      <c r="AX117" s="183"/>
      <c r="AY117" s="183"/>
      <c r="AZ117" s="186"/>
      <c r="BA117" s="183"/>
      <c r="BB117" s="183"/>
      <c r="BC117" s="183"/>
      <c r="BD117" s="183"/>
      <c r="BE117" s="183"/>
      <c r="BF117" s="183"/>
      <c r="BG117" s="183"/>
      <c r="BH117" s="183"/>
      <c r="BI117" s="183"/>
      <c r="BJ117" s="183"/>
      <c r="BK117" s="183"/>
      <c r="BL117" s="183"/>
      <c r="BM117" s="183"/>
    </row>
    <row r="118" spans="1:65" ht="24.95" customHeight="1" x14ac:dyDescent="0.25">
      <c r="A118" s="147"/>
      <c r="B118" s="184"/>
      <c r="C118" s="184"/>
      <c r="D118" s="184"/>
      <c r="E118" s="184"/>
      <c r="F118" s="147"/>
      <c r="G118" s="175"/>
      <c r="H118" s="165"/>
      <c r="I118" s="147"/>
      <c r="J118" s="147"/>
      <c r="K118" s="147"/>
      <c r="L118" s="147"/>
      <c r="M118" s="147"/>
      <c r="N118" s="147"/>
      <c r="O118" s="147"/>
      <c r="P118" s="178"/>
      <c r="Q118" s="165"/>
      <c r="R118" s="175"/>
      <c r="S118" s="23" t="s">
        <v>62</v>
      </c>
      <c r="T118" s="23" t="s">
        <v>62</v>
      </c>
      <c r="U118" s="23" t="s">
        <v>62</v>
      </c>
      <c r="V118" s="23" t="s">
        <v>62</v>
      </c>
      <c r="W118" s="24"/>
      <c r="X118" s="24"/>
      <c r="Y118" s="24"/>
      <c r="Z118" s="24"/>
      <c r="AA118" s="175"/>
      <c r="AB118" s="23" t="s">
        <v>62</v>
      </c>
      <c r="AC118" s="23" t="s">
        <v>62</v>
      </c>
      <c r="AD118" s="23" t="s">
        <v>62</v>
      </c>
      <c r="AE118" s="23" t="s">
        <v>62</v>
      </c>
      <c r="AF118" s="23" t="s">
        <v>62</v>
      </c>
      <c r="AG118" s="23" t="s">
        <v>62</v>
      </c>
      <c r="AH118" s="23" t="s">
        <v>62</v>
      </c>
      <c r="AI118" s="147"/>
      <c r="AJ118" s="147"/>
      <c r="AK118" s="147"/>
      <c r="AL118" s="147"/>
      <c r="AM118" s="165"/>
      <c r="AN118" s="181"/>
      <c r="AO118" s="181"/>
      <c r="AP118" s="147"/>
      <c r="AQ118" s="147"/>
      <c r="AR118" s="147"/>
      <c r="AS118" s="147"/>
      <c r="AT118" s="147"/>
      <c r="AU118" s="165"/>
      <c r="AV118" s="165"/>
      <c r="AW118" s="184"/>
      <c r="AX118" s="184"/>
      <c r="AY118" s="184"/>
      <c r="AZ118" s="187"/>
      <c r="BA118" s="184"/>
      <c r="BB118" s="184"/>
      <c r="BC118" s="184"/>
      <c r="BD118" s="184"/>
      <c r="BE118" s="184"/>
      <c r="BF118" s="184"/>
      <c r="BG118" s="184"/>
      <c r="BH118" s="184"/>
      <c r="BI118" s="184"/>
      <c r="BJ118" s="184"/>
      <c r="BK118" s="184"/>
      <c r="BL118" s="184"/>
      <c r="BM118" s="184"/>
    </row>
    <row r="119" spans="1:65" ht="24.95" customHeight="1" x14ac:dyDescent="0.25">
      <c r="A119" s="145" t="s">
        <v>226</v>
      </c>
      <c r="B119" s="145" t="s">
        <v>68</v>
      </c>
      <c r="C119" s="145" t="s">
        <v>69</v>
      </c>
      <c r="D119" s="145">
        <v>2021</v>
      </c>
      <c r="E119" s="145" t="s">
        <v>230</v>
      </c>
      <c r="F119" s="145" t="s">
        <v>228</v>
      </c>
      <c r="G119" s="173" t="s">
        <v>79</v>
      </c>
      <c r="H119" s="163">
        <v>44357</v>
      </c>
      <c r="I119" s="145" t="s">
        <v>232</v>
      </c>
      <c r="J119" s="145" t="s">
        <v>233</v>
      </c>
      <c r="K119" s="145" t="s">
        <v>81</v>
      </c>
      <c r="L119" s="145" t="s">
        <v>81</v>
      </c>
      <c r="M119" s="145" t="s">
        <v>234</v>
      </c>
      <c r="N119" s="145" t="s">
        <v>236</v>
      </c>
      <c r="O119" s="145" t="str">
        <f t="shared" ref="O119" si="30">N119</f>
        <v>COECYT</v>
      </c>
      <c r="P119" s="176" t="s">
        <v>84</v>
      </c>
      <c r="Q119" s="163">
        <v>44361</v>
      </c>
      <c r="R119" s="173" t="s">
        <v>79</v>
      </c>
      <c r="S119" s="23" t="s">
        <v>62</v>
      </c>
      <c r="T119" s="23" t="s">
        <v>62</v>
      </c>
      <c r="U119" s="23" t="s">
        <v>62</v>
      </c>
      <c r="V119" s="31"/>
      <c r="W119" s="31" t="s">
        <v>86</v>
      </c>
      <c r="X119" s="31" t="s">
        <v>87</v>
      </c>
      <c r="Y119" s="31" t="s">
        <v>88</v>
      </c>
      <c r="Z119" s="31" t="s">
        <v>89</v>
      </c>
      <c r="AA119" s="173" t="s">
        <v>79</v>
      </c>
      <c r="AB119" s="23" t="s">
        <v>62</v>
      </c>
      <c r="AC119" s="23" t="s">
        <v>62</v>
      </c>
      <c r="AD119" s="23" t="s">
        <v>62</v>
      </c>
      <c r="AE119" s="23" t="s">
        <v>62</v>
      </c>
      <c r="AF119" s="23" t="s">
        <v>62</v>
      </c>
      <c r="AG119" s="23" t="s">
        <v>62</v>
      </c>
      <c r="AH119" s="23" t="s">
        <v>62</v>
      </c>
      <c r="AI119" s="145"/>
      <c r="AJ119" s="145"/>
      <c r="AK119" s="145"/>
      <c r="AL119" s="145"/>
      <c r="AM119" s="163"/>
      <c r="AN119" s="179"/>
      <c r="AO119" s="170"/>
      <c r="AP119" s="145"/>
      <c r="AQ119" s="145"/>
      <c r="AR119" s="145"/>
      <c r="AS119" s="145"/>
      <c r="AT119" s="145"/>
      <c r="AU119" s="163"/>
      <c r="AV119" s="163"/>
      <c r="AW119" s="148" t="s">
        <v>149</v>
      </c>
      <c r="AX119" s="145" t="s">
        <v>150</v>
      </c>
      <c r="AY119" s="145" t="s">
        <v>151</v>
      </c>
      <c r="AZ119" s="167" t="s">
        <v>150</v>
      </c>
      <c r="BA119" s="145" t="s">
        <v>150</v>
      </c>
      <c r="BB119" s="145" t="s">
        <v>150</v>
      </c>
      <c r="BC119" s="145" t="s">
        <v>150</v>
      </c>
      <c r="BD119" s="145" t="s">
        <v>152</v>
      </c>
      <c r="BE119" s="145" t="s">
        <v>152</v>
      </c>
      <c r="BF119" s="145" t="s">
        <v>152</v>
      </c>
      <c r="BG119" s="145" t="s">
        <v>152</v>
      </c>
      <c r="BH119" s="145" t="s">
        <v>152</v>
      </c>
      <c r="BI119" s="145" t="s">
        <v>152</v>
      </c>
      <c r="BJ119" s="145" t="s">
        <v>152</v>
      </c>
      <c r="BK119" s="145" t="s">
        <v>152</v>
      </c>
      <c r="BL119" s="145" t="s">
        <v>152</v>
      </c>
      <c r="BM119" s="145" t="s">
        <v>152</v>
      </c>
    </row>
    <row r="120" spans="1:65" ht="24.95" customHeight="1" x14ac:dyDescent="0.25">
      <c r="A120" s="146"/>
      <c r="B120" s="146"/>
      <c r="C120" s="146"/>
      <c r="D120" s="146"/>
      <c r="E120" s="146"/>
      <c r="F120" s="146"/>
      <c r="G120" s="174"/>
      <c r="H120" s="164"/>
      <c r="I120" s="146"/>
      <c r="J120" s="146"/>
      <c r="K120" s="146"/>
      <c r="L120" s="146"/>
      <c r="M120" s="146"/>
      <c r="N120" s="146"/>
      <c r="O120" s="146"/>
      <c r="P120" s="177"/>
      <c r="Q120" s="164"/>
      <c r="R120" s="174"/>
      <c r="S120" s="23"/>
      <c r="T120" s="23"/>
      <c r="U120" s="23"/>
      <c r="V120" s="23"/>
      <c r="W120" s="24" t="s">
        <v>168</v>
      </c>
      <c r="X120" s="24" t="s">
        <v>169</v>
      </c>
      <c r="Y120" s="24" t="s">
        <v>170</v>
      </c>
      <c r="Z120" s="31" t="s">
        <v>171</v>
      </c>
      <c r="AA120" s="174"/>
      <c r="AB120" s="23" t="s">
        <v>62</v>
      </c>
      <c r="AC120" s="23" t="s">
        <v>62</v>
      </c>
      <c r="AD120" s="23" t="s">
        <v>62</v>
      </c>
      <c r="AE120" s="23" t="s">
        <v>62</v>
      </c>
      <c r="AF120" s="23" t="s">
        <v>62</v>
      </c>
      <c r="AG120" s="23" t="s">
        <v>62</v>
      </c>
      <c r="AH120" s="23" t="s">
        <v>62</v>
      </c>
      <c r="AI120" s="146"/>
      <c r="AJ120" s="146"/>
      <c r="AK120" s="146"/>
      <c r="AL120" s="146"/>
      <c r="AM120" s="164"/>
      <c r="AN120" s="180"/>
      <c r="AO120" s="171"/>
      <c r="AP120" s="146"/>
      <c r="AQ120" s="146"/>
      <c r="AR120" s="146"/>
      <c r="AS120" s="146"/>
      <c r="AT120" s="146"/>
      <c r="AU120" s="164"/>
      <c r="AV120" s="164"/>
      <c r="AW120" s="149"/>
      <c r="AX120" s="146"/>
      <c r="AY120" s="146"/>
      <c r="AZ120" s="168"/>
      <c r="BA120" s="146"/>
      <c r="BB120" s="146"/>
      <c r="BC120" s="146"/>
      <c r="BD120" s="146"/>
      <c r="BE120" s="146"/>
      <c r="BF120" s="146"/>
      <c r="BG120" s="146"/>
      <c r="BH120" s="146"/>
      <c r="BI120" s="146"/>
      <c r="BJ120" s="146"/>
      <c r="BK120" s="146"/>
      <c r="BL120" s="146"/>
      <c r="BM120" s="146"/>
    </row>
    <row r="121" spans="1:65" ht="24.95" customHeight="1" x14ac:dyDescent="0.25">
      <c r="A121" s="146"/>
      <c r="B121" s="146"/>
      <c r="C121" s="146"/>
      <c r="D121" s="146"/>
      <c r="E121" s="146"/>
      <c r="F121" s="146"/>
      <c r="G121" s="174"/>
      <c r="H121" s="164"/>
      <c r="I121" s="146"/>
      <c r="J121" s="146"/>
      <c r="K121" s="146"/>
      <c r="L121" s="146"/>
      <c r="M121" s="146"/>
      <c r="N121" s="146"/>
      <c r="O121" s="146"/>
      <c r="P121" s="177"/>
      <c r="Q121" s="164"/>
      <c r="R121" s="174"/>
      <c r="S121" s="23" t="s">
        <v>62</v>
      </c>
      <c r="T121" s="23" t="s">
        <v>62</v>
      </c>
      <c r="U121" s="23" t="s">
        <v>62</v>
      </c>
      <c r="V121" s="23"/>
      <c r="W121" s="24" t="s">
        <v>109</v>
      </c>
      <c r="X121" s="24" t="s">
        <v>110</v>
      </c>
      <c r="Y121" s="24" t="s">
        <v>111</v>
      </c>
      <c r="Z121" s="24" t="s">
        <v>251</v>
      </c>
      <c r="AA121" s="174"/>
      <c r="AB121" s="23" t="s">
        <v>62</v>
      </c>
      <c r="AC121" s="23" t="s">
        <v>62</v>
      </c>
      <c r="AD121" s="23" t="s">
        <v>62</v>
      </c>
      <c r="AE121" s="23" t="s">
        <v>62</v>
      </c>
      <c r="AF121" s="23" t="s">
        <v>62</v>
      </c>
      <c r="AG121" s="23" t="s">
        <v>62</v>
      </c>
      <c r="AH121" s="23" t="s">
        <v>62</v>
      </c>
      <c r="AI121" s="146"/>
      <c r="AJ121" s="146"/>
      <c r="AK121" s="146"/>
      <c r="AL121" s="146"/>
      <c r="AM121" s="164"/>
      <c r="AN121" s="180"/>
      <c r="AO121" s="171"/>
      <c r="AP121" s="146"/>
      <c r="AQ121" s="146"/>
      <c r="AR121" s="146"/>
      <c r="AS121" s="146"/>
      <c r="AT121" s="146"/>
      <c r="AU121" s="164"/>
      <c r="AV121" s="164"/>
      <c r="AW121" s="149"/>
      <c r="AX121" s="146"/>
      <c r="AY121" s="146"/>
      <c r="AZ121" s="168"/>
      <c r="BA121" s="146"/>
      <c r="BB121" s="146"/>
      <c r="BC121" s="146"/>
      <c r="BD121" s="146"/>
      <c r="BE121" s="146"/>
      <c r="BF121" s="146"/>
      <c r="BG121" s="146"/>
      <c r="BH121" s="146"/>
      <c r="BI121" s="146"/>
      <c r="BJ121" s="146"/>
      <c r="BK121" s="146"/>
      <c r="BL121" s="146"/>
      <c r="BM121" s="146"/>
    </row>
    <row r="122" spans="1:65" ht="24.95" customHeight="1" x14ac:dyDescent="0.25">
      <c r="A122" s="146"/>
      <c r="B122" s="146"/>
      <c r="C122" s="146"/>
      <c r="D122" s="146"/>
      <c r="E122" s="146"/>
      <c r="F122" s="146"/>
      <c r="G122" s="174"/>
      <c r="H122" s="164"/>
      <c r="I122" s="146"/>
      <c r="J122" s="146"/>
      <c r="K122" s="146"/>
      <c r="L122" s="146"/>
      <c r="M122" s="146"/>
      <c r="N122" s="146"/>
      <c r="O122" s="146"/>
      <c r="P122" s="177"/>
      <c r="Q122" s="164"/>
      <c r="R122" s="174"/>
      <c r="S122" s="23"/>
      <c r="T122" s="23" t="s">
        <v>62</v>
      </c>
      <c r="U122" s="23" t="s">
        <v>62</v>
      </c>
      <c r="V122" s="23" t="s">
        <v>242</v>
      </c>
      <c r="W122" s="24"/>
      <c r="X122" s="24"/>
      <c r="Y122" s="24"/>
      <c r="Z122" s="24"/>
      <c r="AA122" s="174"/>
      <c r="AB122" s="23" t="s">
        <v>62</v>
      </c>
      <c r="AC122" s="23" t="s">
        <v>62</v>
      </c>
      <c r="AD122" s="23" t="s">
        <v>62</v>
      </c>
      <c r="AE122" s="23" t="s">
        <v>242</v>
      </c>
      <c r="AF122" s="23" t="s">
        <v>62</v>
      </c>
      <c r="AG122" s="23" t="s">
        <v>62</v>
      </c>
      <c r="AH122" s="23" t="s">
        <v>62</v>
      </c>
      <c r="AI122" s="146"/>
      <c r="AJ122" s="146"/>
      <c r="AK122" s="146"/>
      <c r="AL122" s="146"/>
      <c r="AM122" s="164"/>
      <c r="AN122" s="180"/>
      <c r="AO122" s="171"/>
      <c r="AP122" s="146"/>
      <c r="AQ122" s="146"/>
      <c r="AR122" s="146"/>
      <c r="AS122" s="146"/>
      <c r="AT122" s="146"/>
      <c r="AU122" s="164"/>
      <c r="AV122" s="164"/>
      <c r="AW122" s="149"/>
      <c r="AX122" s="146"/>
      <c r="AY122" s="146"/>
      <c r="AZ122" s="168"/>
      <c r="BA122" s="146"/>
      <c r="BB122" s="146"/>
      <c r="BC122" s="146"/>
      <c r="BD122" s="146"/>
      <c r="BE122" s="146"/>
      <c r="BF122" s="146"/>
      <c r="BG122" s="146"/>
      <c r="BH122" s="146"/>
      <c r="BI122" s="146"/>
      <c r="BJ122" s="146"/>
      <c r="BK122" s="146"/>
      <c r="BL122" s="146"/>
      <c r="BM122" s="146"/>
    </row>
    <row r="123" spans="1:65" ht="24.95" customHeight="1" x14ac:dyDescent="0.25">
      <c r="A123" s="146"/>
      <c r="B123" s="146"/>
      <c r="C123" s="146"/>
      <c r="D123" s="146"/>
      <c r="E123" s="146"/>
      <c r="F123" s="146"/>
      <c r="G123" s="174"/>
      <c r="H123" s="164"/>
      <c r="I123" s="146"/>
      <c r="J123" s="146"/>
      <c r="K123" s="146"/>
      <c r="L123" s="146"/>
      <c r="M123" s="146"/>
      <c r="N123" s="146"/>
      <c r="O123" s="146"/>
      <c r="P123" s="177"/>
      <c r="Q123" s="164"/>
      <c r="R123" s="174"/>
      <c r="S123" s="23" t="s">
        <v>62</v>
      </c>
      <c r="T123" s="23" t="s">
        <v>62</v>
      </c>
      <c r="U123" s="23" t="s">
        <v>62</v>
      </c>
      <c r="V123" s="23" t="s">
        <v>62</v>
      </c>
      <c r="W123" s="24"/>
      <c r="X123" s="24"/>
      <c r="Y123" s="24"/>
      <c r="Z123" s="24"/>
      <c r="AA123" s="174"/>
      <c r="AB123" s="23" t="s">
        <v>62</v>
      </c>
      <c r="AC123" s="23" t="s">
        <v>62</v>
      </c>
      <c r="AD123" s="23" t="s">
        <v>62</v>
      </c>
      <c r="AE123" s="23" t="s">
        <v>62</v>
      </c>
      <c r="AF123" s="23" t="s">
        <v>62</v>
      </c>
      <c r="AG123" s="23" t="s">
        <v>62</v>
      </c>
      <c r="AH123" s="23" t="s">
        <v>62</v>
      </c>
      <c r="AI123" s="146"/>
      <c r="AJ123" s="146"/>
      <c r="AK123" s="146"/>
      <c r="AL123" s="146"/>
      <c r="AM123" s="164"/>
      <c r="AN123" s="180"/>
      <c r="AO123" s="171"/>
      <c r="AP123" s="146"/>
      <c r="AQ123" s="146"/>
      <c r="AR123" s="146"/>
      <c r="AS123" s="146"/>
      <c r="AT123" s="146"/>
      <c r="AU123" s="164"/>
      <c r="AV123" s="164"/>
      <c r="AW123" s="149"/>
      <c r="AX123" s="146"/>
      <c r="AY123" s="146"/>
      <c r="AZ123" s="168"/>
      <c r="BA123" s="146"/>
      <c r="BB123" s="146"/>
      <c r="BC123" s="146"/>
      <c r="BD123" s="146"/>
      <c r="BE123" s="146"/>
      <c r="BF123" s="146"/>
      <c r="BG123" s="146"/>
      <c r="BH123" s="146"/>
      <c r="BI123" s="146"/>
      <c r="BJ123" s="146"/>
      <c r="BK123" s="146"/>
      <c r="BL123" s="146"/>
      <c r="BM123" s="146"/>
    </row>
    <row r="124" spans="1:65" ht="24.95" customHeight="1" x14ac:dyDescent="0.25">
      <c r="A124" s="147"/>
      <c r="B124" s="147"/>
      <c r="C124" s="147"/>
      <c r="D124" s="147"/>
      <c r="E124" s="147"/>
      <c r="F124" s="147"/>
      <c r="G124" s="175"/>
      <c r="H124" s="165"/>
      <c r="I124" s="147"/>
      <c r="J124" s="147"/>
      <c r="K124" s="147"/>
      <c r="L124" s="147"/>
      <c r="M124" s="147"/>
      <c r="N124" s="147"/>
      <c r="O124" s="147"/>
      <c r="P124" s="178"/>
      <c r="Q124" s="165"/>
      <c r="R124" s="175"/>
      <c r="S124" s="23" t="s">
        <v>62</v>
      </c>
      <c r="T124" s="23" t="s">
        <v>62</v>
      </c>
      <c r="U124" s="23" t="s">
        <v>62</v>
      </c>
      <c r="V124" s="23" t="s">
        <v>62</v>
      </c>
      <c r="W124" s="24"/>
      <c r="X124" s="24"/>
      <c r="Y124" s="24"/>
      <c r="Z124" s="24"/>
      <c r="AA124" s="175"/>
      <c r="AB124" s="23" t="s">
        <v>62</v>
      </c>
      <c r="AC124" s="23" t="s">
        <v>62</v>
      </c>
      <c r="AD124" s="23" t="s">
        <v>62</v>
      </c>
      <c r="AE124" s="23" t="s">
        <v>62</v>
      </c>
      <c r="AF124" s="23" t="s">
        <v>62</v>
      </c>
      <c r="AG124" s="23" t="s">
        <v>62</v>
      </c>
      <c r="AH124" s="23" t="s">
        <v>62</v>
      </c>
      <c r="AI124" s="147"/>
      <c r="AJ124" s="147"/>
      <c r="AK124" s="147"/>
      <c r="AL124" s="147"/>
      <c r="AM124" s="165"/>
      <c r="AN124" s="181"/>
      <c r="AO124" s="172"/>
      <c r="AP124" s="147"/>
      <c r="AQ124" s="147"/>
      <c r="AR124" s="147"/>
      <c r="AS124" s="147"/>
      <c r="AT124" s="147"/>
      <c r="AU124" s="165"/>
      <c r="AV124" s="165"/>
      <c r="AW124" s="166"/>
      <c r="AX124" s="147"/>
      <c r="AY124" s="147"/>
      <c r="AZ124" s="169"/>
      <c r="BA124" s="147"/>
      <c r="BB124" s="147"/>
      <c r="BC124" s="147"/>
      <c r="BD124" s="147"/>
      <c r="BE124" s="147"/>
      <c r="BF124" s="147"/>
      <c r="BG124" s="147"/>
      <c r="BH124" s="147"/>
      <c r="BI124" s="147"/>
      <c r="BJ124" s="147"/>
      <c r="BK124" s="147"/>
      <c r="BL124" s="147"/>
      <c r="BM124" s="147"/>
    </row>
    <row r="125" spans="1:65" ht="24.95" customHeight="1" x14ac:dyDescent="0.25">
      <c r="A125" s="141" t="s">
        <v>72</v>
      </c>
      <c r="B125" s="145" t="s">
        <v>68</v>
      </c>
      <c r="C125" s="145" t="s">
        <v>69</v>
      </c>
      <c r="D125" s="145">
        <v>2021</v>
      </c>
      <c r="E125" s="145" t="s">
        <v>230</v>
      </c>
      <c r="F125" s="145" t="s">
        <v>229</v>
      </c>
      <c r="G125" s="173" t="s">
        <v>79</v>
      </c>
      <c r="H125" s="163">
        <v>44368</v>
      </c>
      <c r="I125" s="145" t="s">
        <v>497</v>
      </c>
      <c r="J125" s="145">
        <v>29601</v>
      </c>
      <c r="K125" s="145" t="s">
        <v>81</v>
      </c>
      <c r="L125" s="145" t="s">
        <v>81</v>
      </c>
      <c r="M125" s="145" t="s">
        <v>234</v>
      </c>
      <c r="N125" s="145" t="s">
        <v>196</v>
      </c>
      <c r="O125" s="145" t="str">
        <f t="shared" ref="O125" si="31">N125</f>
        <v xml:space="preserve"> SECRETARIA DE SEGURIDAD PUBLICA </v>
      </c>
      <c r="P125" s="176" t="s">
        <v>84</v>
      </c>
      <c r="Q125" s="163">
        <v>44370</v>
      </c>
      <c r="R125" s="173" t="s">
        <v>79</v>
      </c>
      <c r="S125" s="34" t="s">
        <v>62</v>
      </c>
      <c r="T125" s="34" t="s">
        <v>62</v>
      </c>
      <c r="U125" s="34" t="s">
        <v>62</v>
      </c>
      <c r="V125" s="24"/>
      <c r="W125" s="24" t="s">
        <v>86</v>
      </c>
      <c r="X125" s="24" t="s">
        <v>87</v>
      </c>
      <c r="Y125" s="24" t="s">
        <v>88</v>
      </c>
      <c r="Z125" s="24" t="s">
        <v>89</v>
      </c>
      <c r="AA125" s="173" t="s">
        <v>79</v>
      </c>
      <c r="AB125" s="34" t="s">
        <v>62</v>
      </c>
      <c r="AC125" s="34" t="s">
        <v>62</v>
      </c>
      <c r="AD125" s="34" t="s">
        <v>62</v>
      </c>
      <c r="AE125" s="24"/>
      <c r="AF125" s="34" t="s">
        <v>62</v>
      </c>
      <c r="AG125" s="34" t="s">
        <v>62</v>
      </c>
      <c r="AH125" s="34" t="s">
        <v>62</v>
      </c>
      <c r="AI125" s="145" t="s">
        <v>199</v>
      </c>
      <c r="AJ125" s="145" t="s">
        <v>90</v>
      </c>
      <c r="AK125" s="145" t="s">
        <v>91</v>
      </c>
      <c r="AL125" s="145" t="str">
        <f>F125</f>
        <v>SEFIN-AI3-008-2021</v>
      </c>
      <c r="AM125" s="163">
        <v>44383</v>
      </c>
      <c r="AN125" s="170">
        <v>947140</v>
      </c>
      <c r="AO125" s="170">
        <f>AN125*0.16+AN125</f>
        <v>1098682.3999999999</v>
      </c>
      <c r="AP125" s="145" t="s">
        <v>121</v>
      </c>
      <c r="AQ125" s="145" t="s">
        <v>93</v>
      </c>
      <c r="AR125" s="145" t="s">
        <v>94</v>
      </c>
      <c r="AS125" s="145" t="s">
        <v>95</v>
      </c>
      <c r="AT125" s="145" t="s">
        <v>497</v>
      </c>
      <c r="AU125" s="163">
        <v>44377</v>
      </c>
      <c r="AV125" s="163">
        <v>44392</v>
      </c>
      <c r="AW125" s="148" t="s">
        <v>149</v>
      </c>
      <c r="AX125" s="145" t="s">
        <v>150</v>
      </c>
      <c r="AY125" s="145" t="s">
        <v>151</v>
      </c>
      <c r="AZ125" s="167" t="s">
        <v>150</v>
      </c>
      <c r="BA125" s="145" t="s">
        <v>150</v>
      </c>
      <c r="BB125" s="145" t="s">
        <v>150</v>
      </c>
      <c r="BC125" s="145" t="s">
        <v>150</v>
      </c>
      <c r="BD125" s="145" t="s">
        <v>152</v>
      </c>
      <c r="BE125" s="145" t="s">
        <v>152</v>
      </c>
      <c r="BF125" s="145" t="s">
        <v>152</v>
      </c>
      <c r="BG125" s="145" t="s">
        <v>152</v>
      </c>
      <c r="BH125" s="145" t="s">
        <v>152</v>
      </c>
      <c r="BI125" s="145" t="s">
        <v>152</v>
      </c>
      <c r="BJ125" s="145" t="s">
        <v>152</v>
      </c>
      <c r="BK125" s="145" t="s">
        <v>152</v>
      </c>
      <c r="BL125" s="145" t="s">
        <v>152</v>
      </c>
      <c r="BM125" s="145" t="s">
        <v>152</v>
      </c>
    </row>
    <row r="126" spans="1:65" ht="24.95" customHeight="1" x14ac:dyDescent="0.25">
      <c r="A126" s="142"/>
      <c r="B126" s="146"/>
      <c r="C126" s="146"/>
      <c r="D126" s="146"/>
      <c r="E126" s="146"/>
      <c r="F126" s="146"/>
      <c r="G126" s="174"/>
      <c r="H126" s="164"/>
      <c r="I126" s="146"/>
      <c r="J126" s="146"/>
      <c r="K126" s="146"/>
      <c r="L126" s="146"/>
      <c r="M126" s="146"/>
      <c r="N126" s="146"/>
      <c r="O126" s="146"/>
      <c r="P126" s="177"/>
      <c r="Q126" s="164"/>
      <c r="R126" s="174"/>
      <c r="S126" s="34"/>
      <c r="T126" s="34"/>
      <c r="U126" s="34"/>
      <c r="V126" s="34"/>
      <c r="W126" s="24" t="s">
        <v>252</v>
      </c>
      <c r="X126" s="24" t="s">
        <v>253</v>
      </c>
      <c r="Y126" s="24" t="s">
        <v>254</v>
      </c>
      <c r="Z126" s="24" t="s">
        <v>255</v>
      </c>
      <c r="AA126" s="174"/>
      <c r="AB126" s="34" t="s">
        <v>62</v>
      </c>
      <c r="AC126" s="34" t="s">
        <v>62</v>
      </c>
      <c r="AD126" s="34" t="s">
        <v>62</v>
      </c>
      <c r="AE126" s="34" t="s">
        <v>199</v>
      </c>
      <c r="AF126" s="34" t="s">
        <v>62</v>
      </c>
      <c r="AG126" s="34" t="s">
        <v>62</v>
      </c>
      <c r="AH126" s="34" t="s">
        <v>62</v>
      </c>
      <c r="AI126" s="146"/>
      <c r="AJ126" s="146"/>
      <c r="AK126" s="146"/>
      <c r="AL126" s="146"/>
      <c r="AM126" s="164"/>
      <c r="AN126" s="171"/>
      <c r="AO126" s="171"/>
      <c r="AP126" s="146"/>
      <c r="AQ126" s="146"/>
      <c r="AR126" s="146"/>
      <c r="AS126" s="146"/>
      <c r="AT126" s="146"/>
      <c r="AU126" s="164"/>
      <c r="AV126" s="164"/>
      <c r="AW126" s="149"/>
      <c r="AX126" s="146"/>
      <c r="AY126" s="146"/>
      <c r="AZ126" s="168"/>
      <c r="BA126" s="146"/>
      <c r="BB126" s="146"/>
      <c r="BC126" s="146"/>
      <c r="BD126" s="146"/>
      <c r="BE126" s="146"/>
      <c r="BF126" s="146"/>
      <c r="BG126" s="146"/>
      <c r="BH126" s="146"/>
      <c r="BI126" s="146"/>
      <c r="BJ126" s="146"/>
      <c r="BK126" s="146"/>
      <c r="BL126" s="146"/>
      <c r="BM126" s="146"/>
    </row>
    <row r="127" spans="1:65" ht="24.95" customHeight="1" x14ac:dyDescent="0.25">
      <c r="A127" s="142"/>
      <c r="B127" s="146"/>
      <c r="C127" s="146"/>
      <c r="D127" s="146"/>
      <c r="E127" s="146"/>
      <c r="F127" s="146"/>
      <c r="G127" s="174"/>
      <c r="H127" s="164"/>
      <c r="I127" s="146"/>
      <c r="J127" s="146"/>
      <c r="K127" s="146"/>
      <c r="L127" s="146"/>
      <c r="M127" s="146"/>
      <c r="N127" s="146"/>
      <c r="O127" s="146"/>
      <c r="P127" s="177"/>
      <c r="Q127" s="164"/>
      <c r="R127" s="174"/>
      <c r="S127" s="34" t="s">
        <v>62</v>
      </c>
      <c r="T127" s="34" t="s">
        <v>62</v>
      </c>
      <c r="U127" s="34" t="s">
        <v>62</v>
      </c>
      <c r="V127" s="34"/>
      <c r="W127" s="24"/>
      <c r="X127" s="24"/>
      <c r="Y127" s="24"/>
      <c r="Z127" s="24"/>
      <c r="AA127" s="174"/>
      <c r="AB127" s="34" t="s">
        <v>200</v>
      </c>
      <c r="AC127" s="34" t="s">
        <v>201</v>
      </c>
      <c r="AD127" s="34" t="s">
        <v>202</v>
      </c>
      <c r="AE127" s="34" t="s">
        <v>62</v>
      </c>
      <c r="AF127" s="34" t="s">
        <v>62</v>
      </c>
      <c r="AG127" s="34" t="s">
        <v>62</v>
      </c>
      <c r="AH127" s="34" t="s">
        <v>62</v>
      </c>
      <c r="AI127" s="146"/>
      <c r="AJ127" s="146"/>
      <c r="AK127" s="146"/>
      <c r="AL127" s="146"/>
      <c r="AM127" s="164"/>
      <c r="AN127" s="171"/>
      <c r="AO127" s="171"/>
      <c r="AP127" s="146"/>
      <c r="AQ127" s="146"/>
      <c r="AR127" s="146"/>
      <c r="AS127" s="146"/>
      <c r="AT127" s="146"/>
      <c r="AU127" s="164"/>
      <c r="AV127" s="164"/>
      <c r="AW127" s="149"/>
      <c r="AX127" s="146"/>
      <c r="AY127" s="146"/>
      <c r="AZ127" s="168"/>
      <c r="BA127" s="146"/>
      <c r="BB127" s="146"/>
      <c r="BC127" s="146"/>
      <c r="BD127" s="146"/>
      <c r="BE127" s="146"/>
      <c r="BF127" s="146"/>
      <c r="BG127" s="146"/>
      <c r="BH127" s="146"/>
      <c r="BI127" s="146"/>
      <c r="BJ127" s="146"/>
      <c r="BK127" s="146"/>
      <c r="BL127" s="146"/>
      <c r="BM127" s="146"/>
    </row>
    <row r="128" spans="1:65" ht="24.95" customHeight="1" x14ac:dyDescent="0.25">
      <c r="A128" s="142"/>
      <c r="B128" s="146"/>
      <c r="C128" s="146"/>
      <c r="D128" s="146"/>
      <c r="E128" s="146"/>
      <c r="F128" s="146"/>
      <c r="G128" s="174"/>
      <c r="H128" s="164"/>
      <c r="I128" s="146"/>
      <c r="J128" s="146"/>
      <c r="K128" s="146"/>
      <c r="L128" s="146"/>
      <c r="M128" s="146"/>
      <c r="N128" s="146"/>
      <c r="O128" s="146"/>
      <c r="P128" s="177"/>
      <c r="Q128" s="164"/>
      <c r="R128" s="174"/>
      <c r="S128" s="34"/>
      <c r="T128" s="34" t="s">
        <v>62</v>
      </c>
      <c r="U128" s="34" t="s">
        <v>62</v>
      </c>
      <c r="V128" s="34" t="s">
        <v>243</v>
      </c>
      <c r="W128" s="24"/>
      <c r="X128" s="24"/>
      <c r="Y128" s="24"/>
      <c r="Z128" s="24"/>
      <c r="AA128" s="174"/>
      <c r="AB128" s="34" t="s">
        <v>62</v>
      </c>
      <c r="AC128" s="34" t="s">
        <v>62</v>
      </c>
      <c r="AD128" s="34" t="s">
        <v>62</v>
      </c>
      <c r="AE128" s="34" t="s">
        <v>62</v>
      </c>
      <c r="AF128" s="34" t="s">
        <v>62</v>
      </c>
      <c r="AG128" s="34" t="s">
        <v>62</v>
      </c>
      <c r="AH128" s="34" t="s">
        <v>62</v>
      </c>
      <c r="AI128" s="146"/>
      <c r="AJ128" s="146"/>
      <c r="AK128" s="146"/>
      <c r="AL128" s="146"/>
      <c r="AM128" s="164"/>
      <c r="AN128" s="171"/>
      <c r="AO128" s="171"/>
      <c r="AP128" s="146"/>
      <c r="AQ128" s="146"/>
      <c r="AR128" s="146"/>
      <c r="AS128" s="146"/>
      <c r="AT128" s="146"/>
      <c r="AU128" s="164"/>
      <c r="AV128" s="164"/>
      <c r="AW128" s="149"/>
      <c r="AX128" s="146"/>
      <c r="AY128" s="146"/>
      <c r="AZ128" s="168"/>
      <c r="BA128" s="146"/>
      <c r="BB128" s="146"/>
      <c r="BC128" s="146"/>
      <c r="BD128" s="146"/>
      <c r="BE128" s="146"/>
      <c r="BF128" s="146"/>
      <c r="BG128" s="146"/>
      <c r="BH128" s="146"/>
      <c r="BI128" s="146"/>
      <c r="BJ128" s="146"/>
      <c r="BK128" s="146"/>
      <c r="BL128" s="146"/>
      <c r="BM128" s="146"/>
    </row>
    <row r="129" spans="1:65" ht="24.95" customHeight="1" x14ac:dyDescent="0.25">
      <c r="A129" s="142"/>
      <c r="B129" s="146"/>
      <c r="C129" s="146"/>
      <c r="D129" s="146"/>
      <c r="E129" s="146"/>
      <c r="F129" s="146"/>
      <c r="G129" s="174"/>
      <c r="H129" s="164"/>
      <c r="I129" s="146"/>
      <c r="J129" s="146"/>
      <c r="K129" s="146"/>
      <c r="L129" s="146"/>
      <c r="M129" s="146"/>
      <c r="N129" s="146"/>
      <c r="O129" s="146"/>
      <c r="P129" s="177"/>
      <c r="Q129" s="164"/>
      <c r="R129" s="174"/>
      <c r="S129" s="34" t="s">
        <v>62</v>
      </c>
      <c r="T129" s="34" t="s">
        <v>62</v>
      </c>
      <c r="U129" s="34" t="s">
        <v>62</v>
      </c>
      <c r="V129" s="34" t="s">
        <v>62</v>
      </c>
      <c r="W129" s="24"/>
      <c r="X129" s="24"/>
      <c r="Y129" s="24"/>
      <c r="Z129" s="24"/>
      <c r="AA129" s="174"/>
      <c r="AB129" s="34" t="s">
        <v>62</v>
      </c>
      <c r="AC129" s="34" t="s">
        <v>62</v>
      </c>
      <c r="AD129" s="34" t="s">
        <v>62</v>
      </c>
      <c r="AE129" s="34" t="s">
        <v>62</v>
      </c>
      <c r="AF129" s="34" t="s">
        <v>62</v>
      </c>
      <c r="AG129" s="34" t="s">
        <v>62</v>
      </c>
      <c r="AH129" s="34" t="s">
        <v>62</v>
      </c>
      <c r="AI129" s="146"/>
      <c r="AJ129" s="146"/>
      <c r="AK129" s="146"/>
      <c r="AL129" s="146"/>
      <c r="AM129" s="164"/>
      <c r="AN129" s="171"/>
      <c r="AO129" s="171"/>
      <c r="AP129" s="146"/>
      <c r="AQ129" s="146"/>
      <c r="AR129" s="146"/>
      <c r="AS129" s="146"/>
      <c r="AT129" s="146"/>
      <c r="AU129" s="164"/>
      <c r="AV129" s="164"/>
      <c r="AW129" s="149"/>
      <c r="AX129" s="146"/>
      <c r="AY129" s="146"/>
      <c r="AZ129" s="168"/>
      <c r="BA129" s="146"/>
      <c r="BB129" s="146"/>
      <c r="BC129" s="146"/>
      <c r="BD129" s="146"/>
      <c r="BE129" s="146"/>
      <c r="BF129" s="146"/>
      <c r="BG129" s="146"/>
      <c r="BH129" s="146"/>
      <c r="BI129" s="146"/>
      <c r="BJ129" s="146"/>
      <c r="BK129" s="146"/>
      <c r="BL129" s="146"/>
      <c r="BM129" s="146"/>
    </row>
    <row r="130" spans="1:65" ht="24.95" customHeight="1" x14ac:dyDescent="0.25">
      <c r="A130" s="143"/>
      <c r="B130" s="147"/>
      <c r="C130" s="147"/>
      <c r="D130" s="147"/>
      <c r="E130" s="147"/>
      <c r="F130" s="147"/>
      <c r="G130" s="175"/>
      <c r="H130" s="165"/>
      <c r="I130" s="147"/>
      <c r="J130" s="147"/>
      <c r="K130" s="147"/>
      <c r="L130" s="147"/>
      <c r="M130" s="147"/>
      <c r="N130" s="147"/>
      <c r="O130" s="147"/>
      <c r="P130" s="178"/>
      <c r="Q130" s="165"/>
      <c r="R130" s="175"/>
      <c r="S130" s="35" t="s">
        <v>62</v>
      </c>
      <c r="T130" s="35" t="s">
        <v>62</v>
      </c>
      <c r="U130" s="35" t="s">
        <v>62</v>
      </c>
      <c r="V130" s="35" t="s">
        <v>62</v>
      </c>
      <c r="W130" s="33"/>
      <c r="X130" s="33"/>
      <c r="Y130" s="33"/>
      <c r="Z130" s="33"/>
      <c r="AA130" s="175"/>
      <c r="AB130" s="35" t="s">
        <v>62</v>
      </c>
      <c r="AC130" s="35" t="s">
        <v>62</v>
      </c>
      <c r="AD130" s="35" t="s">
        <v>62</v>
      </c>
      <c r="AE130" s="35" t="s">
        <v>62</v>
      </c>
      <c r="AF130" s="35" t="s">
        <v>62</v>
      </c>
      <c r="AG130" s="35" t="s">
        <v>62</v>
      </c>
      <c r="AH130" s="35" t="s">
        <v>62</v>
      </c>
      <c r="AI130" s="147"/>
      <c r="AJ130" s="147"/>
      <c r="AK130" s="147"/>
      <c r="AL130" s="147"/>
      <c r="AM130" s="165"/>
      <c r="AN130" s="172"/>
      <c r="AO130" s="172"/>
      <c r="AP130" s="147"/>
      <c r="AQ130" s="147"/>
      <c r="AR130" s="147"/>
      <c r="AS130" s="147"/>
      <c r="AT130" s="147"/>
      <c r="AU130" s="165"/>
      <c r="AV130" s="165"/>
      <c r="AW130" s="166"/>
      <c r="AX130" s="147"/>
      <c r="AY130" s="147"/>
      <c r="AZ130" s="169"/>
      <c r="BA130" s="147"/>
      <c r="BB130" s="147"/>
      <c r="BC130" s="147"/>
      <c r="BD130" s="147"/>
      <c r="BE130" s="147"/>
      <c r="BF130" s="147"/>
      <c r="BG130" s="147"/>
      <c r="BH130" s="147"/>
      <c r="BI130" s="147"/>
      <c r="BJ130" s="147"/>
      <c r="BK130" s="147"/>
      <c r="BL130" s="147"/>
      <c r="BM130" s="147"/>
    </row>
    <row r="131" spans="1:65" ht="24.95" customHeight="1" x14ac:dyDescent="0.25">
      <c r="A131" s="134" t="s">
        <v>225</v>
      </c>
      <c r="B131" s="134" t="s">
        <v>68</v>
      </c>
      <c r="C131" s="134" t="s">
        <v>69</v>
      </c>
      <c r="D131" s="134">
        <v>2021</v>
      </c>
      <c r="E131" s="134" t="s">
        <v>259</v>
      </c>
      <c r="F131" s="134" t="s">
        <v>260</v>
      </c>
      <c r="G131" s="128" t="s">
        <v>79</v>
      </c>
      <c r="H131" s="99">
        <v>44372</v>
      </c>
      <c r="I131" s="145" t="s">
        <v>490</v>
      </c>
      <c r="J131" s="141" t="s">
        <v>278</v>
      </c>
      <c r="K131" s="134" t="s">
        <v>81</v>
      </c>
      <c r="L131" s="134" t="s">
        <v>81</v>
      </c>
      <c r="M131" s="134" t="s">
        <v>279</v>
      </c>
      <c r="N131" s="145" t="s">
        <v>297</v>
      </c>
      <c r="O131" s="145" t="str">
        <f>N131</f>
        <v>CONSEJO ESTATAL DE CIENCIA Y TECNOLOGIA (COECYT)</v>
      </c>
      <c r="P131" s="145" t="s">
        <v>84</v>
      </c>
      <c r="Q131" s="106">
        <v>44376</v>
      </c>
      <c r="R131" s="128" t="s">
        <v>79</v>
      </c>
      <c r="S131" s="42" t="s">
        <v>62</v>
      </c>
      <c r="T131" s="42" t="s">
        <v>62</v>
      </c>
      <c r="U131" s="42" t="s">
        <v>62</v>
      </c>
      <c r="V131" s="24" t="s">
        <v>303</v>
      </c>
      <c r="W131" s="24" t="s">
        <v>86</v>
      </c>
      <c r="X131" s="24" t="s">
        <v>87</v>
      </c>
      <c r="Y131" s="24" t="s">
        <v>88</v>
      </c>
      <c r="Z131" s="24" t="s">
        <v>89</v>
      </c>
      <c r="AA131" s="128" t="s">
        <v>79</v>
      </c>
      <c r="AB131" s="42" t="s">
        <v>413</v>
      </c>
      <c r="AC131" s="42" t="s">
        <v>414</v>
      </c>
      <c r="AD131" s="42" t="s">
        <v>415</v>
      </c>
      <c r="AE131" s="24" t="s">
        <v>416</v>
      </c>
      <c r="AF131" s="42" t="s">
        <v>413</v>
      </c>
      <c r="AG131" s="42" t="s">
        <v>414</v>
      </c>
      <c r="AH131" s="42" t="s">
        <v>415</v>
      </c>
      <c r="AI131" s="134"/>
      <c r="AJ131" s="134" t="s">
        <v>90</v>
      </c>
      <c r="AK131" s="145" t="s">
        <v>91</v>
      </c>
      <c r="AL131" s="134" t="str">
        <f>F131</f>
        <v>CE-905002984-E09-2021</v>
      </c>
      <c r="AM131" s="156">
        <v>44414</v>
      </c>
      <c r="AN131" s="152">
        <v>841928</v>
      </c>
      <c r="AO131" s="152">
        <f>AN131*0.16+AN131</f>
        <v>976636.48</v>
      </c>
      <c r="AP131" s="134" t="s">
        <v>121</v>
      </c>
      <c r="AQ131" s="134" t="s">
        <v>93</v>
      </c>
      <c r="AR131" s="134" t="s">
        <v>94</v>
      </c>
      <c r="AS131" s="145" t="s">
        <v>95</v>
      </c>
      <c r="AT131" s="145" t="s">
        <v>490</v>
      </c>
      <c r="AU131" s="106">
        <v>44406</v>
      </c>
      <c r="AV131" s="106">
        <v>44620</v>
      </c>
      <c r="AW131" s="145" t="s">
        <v>149</v>
      </c>
      <c r="AX131" s="145" t="s">
        <v>150</v>
      </c>
      <c r="AY131" s="134" t="s">
        <v>151</v>
      </c>
      <c r="AZ131" s="145" t="s">
        <v>150</v>
      </c>
      <c r="BA131" s="145" t="s">
        <v>150</v>
      </c>
      <c r="BB131" s="145" t="s">
        <v>150</v>
      </c>
      <c r="BC131" s="145" t="s">
        <v>150</v>
      </c>
      <c r="BD131" s="145" t="s">
        <v>152</v>
      </c>
      <c r="BE131" s="145" t="s">
        <v>152</v>
      </c>
      <c r="BF131" s="145" t="s">
        <v>152</v>
      </c>
      <c r="BG131" s="145" t="s">
        <v>152</v>
      </c>
      <c r="BH131" s="145" t="s">
        <v>152</v>
      </c>
      <c r="BI131" s="145" t="s">
        <v>152</v>
      </c>
      <c r="BJ131" s="145" t="s">
        <v>152</v>
      </c>
      <c r="BK131" s="145" t="s">
        <v>152</v>
      </c>
      <c r="BL131" s="145" t="s">
        <v>152</v>
      </c>
      <c r="BM131" s="145" t="s">
        <v>152</v>
      </c>
    </row>
    <row r="132" spans="1:65" ht="24.95" customHeight="1" x14ac:dyDescent="0.25">
      <c r="A132" s="135"/>
      <c r="B132" s="135"/>
      <c r="C132" s="135"/>
      <c r="D132" s="135"/>
      <c r="E132" s="135"/>
      <c r="F132" s="135"/>
      <c r="G132" s="129"/>
      <c r="H132" s="100"/>
      <c r="I132" s="146"/>
      <c r="J132" s="142"/>
      <c r="K132" s="135"/>
      <c r="L132" s="135"/>
      <c r="M132" s="135"/>
      <c r="N132" s="146"/>
      <c r="O132" s="146"/>
      <c r="P132" s="146"/>
      <c r="Q132" s="107"/>
      <c r="R132" s="129"/>
      <c r="S132" s="42"/>
      <c r="T132" s="42"/>
      <c r="U132" s="42"/>
      <c r="V132" s="42"/>
      <c r="W132" s="24" t="s">
        <v>168</v>
      </c>
      <c r="X132" s="24" t="s">
        <v>169</v>
      </c>
      <c r="Y132" s="24" t="s">
        <v>170</v>
      </c>
      <c r="Z132" s="24" t="s">
        <v>171</v>
      </c>
      <c r="AA132" s="129"/>
      <c r="AB132" s="42" t="s">
        <v>62</v>
      </c>
      <c r="AC132" s="42" t="s">
        <v>62</v>
      </c>
      <c r="AD132" s="42" t="s">
        <v>62</v>
      </c>
      <c r="AE132" s="42"/>
      <c r="AF132" s="42" t="s">
        <v>62</v>
      </c>
      <c r="AG132" s="42" t="s">
        <v>62</v>
      </c>
      <c r="AH132" s="42" t="s">
        <v>62</v>
      </c>
      <c r="AI132" s="135"/>
      <c r="AJ132" s="135"/>
      <c r="AK132" s="146"/>
      <c r="AL132" s="135"/>
      <c r="AM132" s="157"/>
      <c r="AN132" s="154"/>
      <c r="AO132" s="154"/>
      <c r="AP132" s="135"/>
      <c r="AQ132" s="135"/>
      <c r="AR132" s="135"/>
      <c r="AS132" s="146"/>
      <c r="AT132" s="146"/>
      <c r="AU132" s="107"/>
      <c r="AV132" s="107"/>
      <c r="AW132" s="146"/>
      <c r="AX132" s="146"/>
      <c r="AY132" s="135"/>
      <c r="AZ132" s="146"/>
      <c r="BA132" s="146"/>
      <c r="BB132" s="146"/>
      <c r="BC132" s="146"/>
      <c r="BD132" s="146"/>
      <c r="BE132" s="146"/>
      <c r="BF132" s="146"/>
      <c r="BG132" s="146"/>
      <c r="BH132" s="146"/>
      <c r="BI132" s="146"/>
      <c r="BJ132" s="146"/>
      <c r="BK132" s="146"/>
      <c r="BL132" s="146"/>
      <c r="BM132" s="146"/>
    </row>
    <row r="133" spans="1:65" ht="24.95" customHeight="1" x14ac:dyDescent="0.25">
      <c r="A133" s="135"/>
      <c r="B133" s="135"/>
      <c r="C133" s="135"/>
      <c r="D133" s="135"/>
      <c r="E133" s="135"/>
      <c r="F133" s="135"/>
      <c r="G133" s="129"/>
      <c r="H133" s="100"/>
      <c r="I133" s="146"/>
      <c r="J133" s="142"/>
      <c r="K133" s="135"/>
      <c r="L133" s="135"/>
      <c r="M133" s="135"/>
      <c r="N133" s="146"/>
      <c r="O133" s="146"/>
      <c r="P133" s="146"/>
      <c r="Q133" s="107"/>
      <c r="R133" s="129"/>
      <c r="S133" s="42" t="s">
        <v>62</v>
      </c>
      <c r="T133" s="42" t="s">
        <v>62</v>
      </c>
      <c r="U133" s="42" t="s">
        <v>62</v>
      </c>
      <c r="V133" s="42"/>
      <c r="W133" s="24" t="s">
        <v>325</v>
      </c>
      <c r="X133" s="24" t="s">
        <v>118</v>
      </c>
      <c r="Y133" s="24" t="s">
        <v>206</v>
      </c>
      <c r="Z133" s="24" t="s">
        <v>175</v>
      </c>
      <c r="AA133" s="129"/>
      <c r="AB133" s="42"/>
      <c r="AC133" s="42"/>
      <c r="AD133" s="42"/>
      <c r="AE133" s="42" t="s">
        <v>62</v>
      </c>
      <c r="AF133" s="42" t="s">
        <v>62</v>
      </c>
      <c r="AG133" s="42" t="s">
        <v>62</v>
      </c>
      <c r="AH133" s="42" t="s">
        <v>62</v>
      </c>
      <c r="AI133" s="135"/>
      <c r="AJ133" s="135"/>
      <c r="AK133" s="146"/>
      <c r="AL133" s="135"/>
      <c r="AM133" s="107"/>
      <c r="AN133" s="154"/>
      <c r="AO133" s="154"/>
      <c r="AP133" s="135"/>
      <c r="AQ133" s="135"/>
      <c r="AR133" s="135"/>
      <c r="AS133" s="146"/>
      <c r="AT133" s="146"/>
      <c r="AU133" s="107"/>
      <c r="AV133" s="107"/>
      <c r="AW133" s="146"/>
      <c r="AX133" s="146"/>
      <c r="AY133" s="135"/>
      <c r="AZ133" s="146"/>
      <c r="BA133" s="146"/>
      <c r="BB133" s="146"/>
      <c r="BC133" s="146"/>
      <c r="BD133" s="146"/>
      <c r="BE133" s="146"/>
      <c r="BF133" s="146"/>
      <c r="BG133" s="146"/>
      <c r="BH133" s="146"/>
      <c r="BI133" s="146"/>
      <c r="BJ133" s="146"/>
      <c r="BK133" s="146"/>
      <c r="BL133" s="146"/>
      <c r="BM133" s="146"/>
    </row>
    <row r="134" spans="1:65" ht="24.95" customHeight="1" x14ac:dyDescent="0.25">
      <c r="A134" s="135"/>
      <c r="B134" s="135"/>
      <c r="C134" s="135"/>
      <c r="D134" s="135"/>
      <c r="E134" s="135"/>
      <c r="F134" s="135"/>
      <c r="G134" s="129"/>
      <c r="H134" s="100"/>
      <c r="I134" s="146"/>
      <c r="J134" s="142"/>
      <c r="K134" s="135"/>
      <c r="L134" s="135"/>
      <c r="M134" s="135"/>
      <c r="N134" s="146"/>
      <c r="O134" s="146"/>
      <c r="P134" s="146"/>
      <c r="Q134" s="107"/>
      <c r="R134" s="129"/>
      <c r="S134" s="42"/>
      <c r="T134" s="42" t="s">
        <v>62</v>
      </c>
      <c r="U134" s="42" t="s">
        <v>62</v>
      </c>
      <c r="V134" s="42"/>
      <c r="W134" s="24" t="s">
        <v>326</v>
      </c>
      <c r="X134" s="24" t="s">
        <v>327</v>
      </c>
      <c r="Y134" s="24" t="s">
        <v>328</v>
      </c>
      <c r="Z134" s="24" t="s">
        <v>329</v>
      </c>
      <c r="AA134" s="129"/>
      <c r="AB134" s="42" t="s">
        <v>62</v>
      </c>
      <c r="AC134" s="42" t="s">
        <v>62</v>
      </c>
      <c r="AD134" s="42" t="s">
        <v>62</v>
      </c>
      <c r="AE134" s="42" t="s">
        <v>62</v>
      </c>
      <c r="AF134" s="42" t="s">
        <v>62</v>
      </c>
      <c r="AG134" s="42" t="s">
        <v>62</v>
      </c>
      <c r="AH134" s="42" t="s">
        <v>62</v>
      </c>
      <c r="AI134" s="135"/>
      <c r="AJ134" s="135"/>
      <c r="AK134" s="146"/>
      <c r="AL134" s="135"/>
      <c r="AM134" s="107"/>
      <c r="AN134" s="154"/>
      <c r="AO134" s="154"/>
      <c r="AP134" s="135"/>
      <c r="AQ134" s="135"/>
      <c r="AR134" s="135"/>
      <c r="AS134" s="146"/>
      <c r="AT134" s="146"/>
      <c r="AU134" s="107"/>
      <c r="AV134" s="107"/>
      <c r="AW134" s="146"/>
      <c r="AX134" s="146"/>
      <c r="AY134" s="135"/>
      <c r="AZ134" s="146"/>
      <c r="BA134" s="146"/>
      <c r="BB134" s="146"/>
      <c r="BC134" s="146"/>
      <c r="BD134" s="146"/>
      <c r="BE134" s="146"/>
      <c r="BF134" s="146"/>
      <c r="BG134" s="146"/>
      <c r="BH134" s="146"/>
      <c r="BI134" s="146"/>
      <c r="BJ134" s="146"/>
      <c r="BK134" s="146"/>
      <c r="BL134" s="146"/>
      <c r="BM134" s="146"/>
    </row>
    <row r="135" spans="1:65" ht="24.95" customHeight="1" x14ac:dyDescent="0.25">
      <c r="A135" s="135"/>
      <c r="B135" s="135"/>
      <c r="C135" s="135"/>
      <c r="D135" s="135"/>
      <c r="E135" s="135"/>
      <c r="F135" s="135"/>
      <c r="G135" s="129"/>
      <c r="H135" s="100"/>
      <c r="I135" s="146"/>
      <c r="J135" s="142"/>
      <c r="K135" s="135"/>
      <c r="L135" s="135"/>
      <c r="M135" s="135"/>
      <c r="N135" s="146"/>
      <c r="O135" s="146"/>
      <c r="P135" s="146"/>
      <c r="Q135" s="107"/>
      <c r="R135" s="129"/>
      <c r="S135" s="42" t="s">
        <v>62</v>
      </c>
      <c r="T135" s="42" t="s">
        <v>62</v>
      </c>
      <c r="U135" s="42" t="s">
        <v>62</v>
      </c>
      <c r="V135" s="42" t="s">
        <v>62</v>
      </c>
      <c r="W135" s="24"/>
      <c r="X135" s="24"/>
      <c r="Y135" s="24"/>
      <c r="Z135" s="24"/>
      <c r="AA135" s="129"/>
      <c r="AB135" s="42" t="s">
        <v>62</v>
      </c>
      <c r="AC135" s="42" t="s">
        <v>62</v>
      </c>
      <c r="AD135" s="42" t="s">
        <v>62</v>
      </c>
      <c r="AE135" s="42" t="s">
        <v>62</v>
      </c>
      <c r="AF135" s="42" t="s">
        <v>62</v>
      </c>
      <c r="AG135" s="42" t="s">
        <v>62</v>
      </c>
      <c r="AH135" s="42" t="s">
        <v>62</v>
      </c>
      <c r="AI135" s="135"/>
      <c r="AJ135" s="135"/>
      <c r="AK135" s="146"/>
      <c r="AL135" s="135"/>
      <c r="AM135" s="107"/>
      <c r="AN135" s="154"/>
      <c r="AO135" s="154"/>
      <c r="AP135" s="135"/>
      <c r="AQ135" s="135"/>
      <c r="AR135" s="135"/>
      <c r="AS135" s="146"/>
      <c r="AT135" s="146"/>
      <c r="AU135" s="107"/>
      <c r="AV135" s="107"/>
      <c r="AW135" s="146"/>
      <c r="AX135" s="146"/>
      <c r="AY135" s="135"/>
      <c r="AZ135" s="146"/>
      <c r="BA135" s="146"/>
      <c r="BB135" s="146"/>
      <c r="BC135" s="146"/>
      <c r="BD135" s="146"/>
      <c r="BE135" s="146"/>
      <c r="BF135" s="146"/>
      <c r="BG135" s="146"/>
      <c r="BH135" s="146"/>
      <c r="BI135" s="146"/>
      <c r="BJ135" s="146"/>
      <c r="BK135" s="146"/>
      <c r="BL135" s="146"/>
      <c r="BM135" s="146"/>
    </row>
    <row r="136" spans="1:65" ht="24.75" customHeight="1" x14ac:dyDescent="0.25">
      <c r="A136" s="135"/>
      <c r="B136" s="135"/>
      <c r="C136" s="135"/>
      <c r="D136" s="135"/>
      <c r="E136" s="135"/>
      <c r="F136" s="135"/>
      <c r="G136" s="129"/>
      <c r="H136" s="100"/>
      <c r="I136" s="146"/>
      <c r="J136" s="142"/>
      <c r="K136" s="135"/>
      <c r="L136" s="135"/>
      <c r="M136" s="135"/>
      <c r="N136" s="146"/>
      <c r="O136" s="146"/>
      <c r="P136" s="146"/>
      <c r="Q136" s="107"/>
      <c r="R136" s="129"/>
      <c r="S136" s="42"/>
      <c r="T136" s="42"/>
      <c r="U136" s="42"/>
      <c r="V136" s="42"/>
      <c r="W136" s="24"/>
      <c r="X136" s="24"/>
      <c r="Y136" s="24"/>
      <c r="Z136" s="24"/>
      <c r="AA136" s="129"/>
      <c r="AB136" s="42"/>
      <c r="AC136" s="42"/>
      <c r="AD136" s="42"/>
      <c r="AE136" s="42"/>
      <c r="AF136" s="42"/>
      <c r="AG136" s="42"/>
      <c r="AH136" s="42"/>
      <c r="AI136" s="135"/>
      <c r="AJ136" s="135"/>
      <c r="AK136" s="146"/>
      <c r="AL136" s="135"/>
      <c r="AM136" s="107"/>
      <c r="AN136" s="154"/>
      <c r="AO136" s="154"/>
      <c r="AP136" s="135"/>
      <c r="AQ136" s="135"/>
      <c r="AR136" s="135"/>
      <c r="AS136" s="146"/>
      <c r="AT136" s="146"/>
      <c r="AU136" s="107"/>
      <c r="AV136" s="107"/>
      <c r="AW136" s="146"/>
      <c r="AX136" s="146"/>
      <c r="AY136" s="135"/>
      <c r="AZ136" s="146"/>
      <c r="BA136" s="146"/>
      <c r="BB136" s="146"/>
      <c r="BC136" s="146"/>
      <c r="BD136" s="146"/>
      <c r="BE136" s="146"/>
      <c r="BF136" s="146"/>
      <c r="BG136" s="146"/>
      <c r="BH136" s="146"/>
      <c r="BI136" s="146"/>
      <c r="BJ136" s="146"/>
      <c r="BK136" s="146"/>
      <c r="BL136" s="146"/>
      <c r="BM136" s="146"/>
    </row>
    <row r="137" spans="1:65" ht="24.75" customHeight="1" x14ac:dyDescent="0.25">
      <c r="A137" s="136"/>
      <c r="B137" s="136"/>
      <c r="C137" s="136"/>
      <c r="D137" s="136"/>
      <c r="E137" s="136"/>
      <c r="F137" s="136"/>
      <c r="G137" s="130"/>
      <c r="H137" s="101"/>
      <c r="I137" s="147"/>
      <c r="J137" s="143"/>
      <c r="K137" s="136"/>
      <c r="L137" s="136"/>
      <c r="M137" s="136"/>
      <c r="N137" s="147"/>
      <c r="O137" s="147"/>
      <c r="P137" s="147"/>
      <c r="Q137" s="108"/>
      <c r="R137" s="130"/>
      <c r="S137" s="42" t="s">
        <v>62</v>
      </c>
      <c r="T137" s="42" t="s">
        <v>62</v>
      </c>
      <c r="U137" s="42" t="s">
        <v>62</v>
      </c>
      <c r="V137" s="42" t="s">
        <v>62</v>
      </c>
      <c r="W137" s="24"/>
      <c r="X137" s="24"/>
      <c r="Y137" s="24"/>
      <c r="Z137" s="24"/>
      <c r="AA137" s="130"/>
      <c r="AB137" s="42" t="s">
        <v>62</v>
      </c>
      <c r="AC137" s="42" t="s">
        <v>62</v>
      </c>
      <c r="AD137" s="42" t="s">
        <v>62</v>
      </c>
      <c r="AE137" s="42" t="s">
        <v>62</v>
      </c>
      <c r="AF137" s="42" t="s">
        <v>62</v>
      </c>
      <c r="AG137" s="42" t="s">
        <v>62</v>
      </c>
      <c r="AH137" s="42" t="s">
        <v>62</v>
      </c>
      <c r="AI137" s="136"/>
      <c r="AJ137" s="136"/>
      <c r="AK137" s="147"/>
      <c r="AL137" s="136"/>
      <c r="AM137" s="108"/>
      <c r="AN137" s="153"/>
      <c r="AO137" s="153"/>
      <c r="AP137" s="136"/>
      <c r="AQ137" s="136"/>
      <c r="AR137" s="136"/>
      <c r="AS137" s="147"/>
      <c r="AT137" s="147"/>
      <c r="AU137" s="108"/>
      <c r="AV137" s="108"/>
      <c r="AW137" s="147"/>
      <c r="AX137" s="147"/>
      <c r="AY137" s="136"/>
      <c r="AZ137" s="147"/>
      <c r="BA137" s="147"/>
      <c r="BB137" s="147"/>
      <c r="BC137" s="147"/>
      <c r="BD137" s="147"/>
      <c r="BE137" s="147"/>
      <c r="BF137" s="147"/>
      <c r="BG137" s="147"/>
      <c r="BH137" s="147"/>
      <c r="BI137" s="147"/>
      <c r="BJ137" s="147"/>
      <c r="BK137" s="147"/>
      <c r="BL137" s="147"/>
      <c r="BM137" s="147"/>
    </row>
    <row r="138" spans="1:65" ht="24.95" customHeight="1" x14ac:dyDescent="0.25">
      <c r="A138" s="134" t="s">
        <v>225</v>
      </c>
      <c r="B138" s="134" t="s">
        <v>68</v>
      </c>
      <c r="C138" s="134" t="s">
        <v>69</v>
      </c>
      <c r="D138" s="134">
        <v>2021</v>
      </c>
      <c r="E138" s="134" t="s">
        <v>259</v>
      </c>
      <c r="F138" s="134" t="s">
        <v>261</v>
      </c>
      <c r="G138" s="128" t="s">
        <v>79</v>
      </c>
      <c r="H138" s="106">
        <v>44378</v>
      </c>
      <c r="I138" s="145" t="s">
        <v>491</v>
      </c>
      <c r="J138" s="131">
        <v>3370</v>
      </c>
      <c r="K138" s="134" t="s">
        <v>81</v>
      </c>
      <c r="L138" s="134" t="s">
        <v>81</v>
      </c>
      <c r="M138" s="134" t="s">
        <v>280</v>
      </c>
      <c r="N138" s="145" t="s">
        <v>210</v>
      </c>
      <c r="O138" s="145" t="str">
        <f t="shared" ref="O138" si="32">N138</f>
        <v>SECRETARIA DE SEGURIDAD PUBLICA</v>
      </c>
      <c r="P138" s="145" t="s">
        <v>84</v>
      </c>
      <c r="Q138" s="106">
        <v>44382</v>
      </c>
      <c r="R138" s="128" t="s">
        <v>79</v>
      </c>
      <c r="S138" s="42" t="s">
        <v>62</v>
      </c>
      <c r="T138" s="42" t="s">
        <v>62</v>
      </c>
      <c r="U138" s="42" t="s">
        <v>62</v>
      </c>
      <c r="V138" s="24" t="s">
        <v>304</v>
      </c>
      <c r="W138" s="24" t="s">
        <v>86</v>
      </c>
      <c r="X138" s="24" t="s">
        <v>87</v>
      </c>
      <c r="Y138" s="24" t="s">
        <v>88</v>
      </c>
      <c r="Z138" s="24" t="s">
        <v>89</v>
      </c>
      <c r="AA138" s="128" t="s">
        <v>79</v>
      </c>
      <c r="AB138" s="42" t="s">
        <v>62</v>
      </c>
      <c r="AC138" s="42" t="s">
        <v>62</v>
      </c>
      <c r="AD138" s="42" t="s">
        <v>62</v>
      </c>
      <c r="AE138" s="24" t="s">
        <v>304</v>
      </c>
      <c r="AF138" s="42" t="s">
        <v>62</v>
      </c>
      <c r="AG138" s="42" t="s">
        <v>62</v>
      </c>
      <c r="AH138" s="42" t="s">
        <v>62</v>
      </c>
      <c r="AI138" s="134" t="s">
        <v>450</v>
      </c>
      <c r="AJ138" s="134" t="s">
        <v>90</v>
      </c>
      <c r="AK138" s="145" t="s">
        <v>91</v>
      </c>
      <c r="AL138" s="134" t="str">
        <f>F138</f>
        <v>CE-905002984-E10-2021</v>
      </c>
      <c r="AM138" s="106">
        <v>44400</v>
      </c>
      <c r="AN138" s="152">
        <v>17230832.66</v>
      </c>
      <c r="AO138" s="152">
        <f>AN138*0.16+AN138</f>
        <v>19987765.885600001</v>
      </c>
      <c r="AP138" s="134" t="s">
        <v>121</v>
      </c>
      <c r="AQ138" s="134" t="s">
        <v>93</v>
      </c>
      <c r="AR138" s="134" t="s">
        <v>94</v>
      </c>
      <c r="AS138" s="145" t="s">
        <v>95</v>
      </c>
      <c r="AT138" s="145" t="s">
        <v>491</v>
      </c>
      <c r="AU138" s="106">
        <v>44392</v>
      </c>
      <c r="AV138" s="106">
        <v>44561</v>
      </c>
      <c r="AW138" s="145" t="s">
        <v>149</v>
      </c>
      <c r="AX138" s="145" t="s">
        <v>150</v>
      </c>
      <c r="AY138" s="134" t="s">
        <v>151</v>
      </c>
      <c r="AZ138" s="145" t="s">
        <v>150</v>
      </c>
      <c r="BA138" s="145" t="s">
        <v>150</v>
      </c>
      <c r="BB138" s="145" t="s">
        <v>150</v>
      </c>
      <c r="BC138" s="145" t="s">
        <v>150</v>
      </c>
      <c r="BD138" s="145" t="s">
        <v>152</v>
      </c>
      <c r="BE138" s="145" t="s">
        <v>152</v>
      </c>
      <c r="BF138" s="145" t="s">
        <v>152</v>
      </c>
      <c r="BG138" s="145" t="s">
        <v>152</v>
      </c>
      <c r="BH138" s="145" t="s">
        <v>152</v>
      </c>
      <c r="BI138" s="145" t="s">
        <v>152</v>
      </c>
      <c r="BJ138" s="145" t="s">
        <v>152</v>
      </c>
      <c r="BK138" s="145" t="s">
        <v>152</v>
      </c>
      <c r="BL138" s="145" t="s">
        <v>152</v>
      </c>
      <c r="BM138" s="145" t="s">
        <v>152</v>
      </c>
    </row>
    <row r="139" spans="1:65" ht="24.95" customHeight="1" x14ac:dyDescent="0.25">
      <c r="A139" s="135"/>
      <c r="B139" s="135"/>
      <c r="C139" s="135"/>
      <c r="D139" s="135"/>
      <c r="E139" s="135"/>
      <c r="F139" s="135"/>
      <c r="G139" s="129"/>
      <c r="H139" s="107"/>
      <c r="I139" s="146"/>
      <c r="J139" s="132"/>
      <c r="K139" s="135"/>
      <c r="L139" s="135"/>
      <c r="M139" s="135"/>
      <c r="N139" s="146"/>
      <c r="O139" s="146"/>
      <c r="P139" s="146"/>
      <c r="Q139" s="107"/>
      <c r="R139" s="129"/>
      <c r="S139" s="42"/>
      <c r="T139" s="42"/>
      <c r="U139" s="42"/>
      <c r="V139" s="42"/>
      <c r="W139" s="24" t="s">
        <v>330</v>
      </c>
      <c r="X139" s="24" t="s">
        <v>331</v>
      </c>
      <c r="Y139" s="24" t="s">
        <v>332</v>
      </c>
      <c r="Z139" s="24" t="s">
        <v>333</v>
      </c>
      <c r="AA139" s="129"/>
      <c r="AB139" s="42" t="s">
        <v>62</v>
      </c>
      <c r="AC139" s="42" t="s">
        <v>62</v>
      </c>
      <c r="AD139" s="42" t="s">
        <v>62</v>
      </c>
      <c r="AE139" s="42"/>
      <c r="AF139" s="42" t="s">
        <v>62</v>
      </c>
      <c r="AG139" s="42" t="s">
        <v>62</v>
      </c>
      <c r="AH139" s="42" t="s">
        <v>62</v>
      </c>
      <c r="AI139" s="135"/>
      <c r="AJ139" s="135"/>
      <c r="AK139" s="146"/>
      <c r="AL139" s="135"/>
      <c r="AM139" s="107"/>
      <c r="AN139" s="154"/>
      <c r="AO139" s="154"/>
      <c r="AP139" s="135"/>
      <c r="AQ139" s="135"/>
      <c r="AR139" s="135"/>
      <c r="AS139" s="146"/>
      <c r="AT139" s="146"/>
      <c r="AU139" s="107"/>
      <c r="AV139" s="107"/>
      <c r="AW139" s="146"/>
      <c r="AX139" s="146"/>
      <c r="AY139" s="135"/>
      <c r="AZ139" s="146"/>
      <c r="BA139" s="146"/>
      <c r="BB139" s="146"/>
      <c r="BC139" s="146"/>
      <c r="BD139" s="146"/>
      <c r="BE139" s="146"/>
      <c r="BF139" s="146"/>
      <c r="BG139" s="146"/>
      <c r="BH139" s="146"/>
      <c r="BI139" s="146"/>
      <c r="BJ139" s="146"/>
      <c r="BK139" s="146"/>
      <c r="BL139" s="146"/>
      <c r="BM139" s="146"/>
    </row>
    <row r="140" spans="1:65" ht="24.95" customHeight="1" x14ac:dyDescent="0.25">
      <c r="A140" s="135"/>
      <c r="B140" s="135"/>
      <c r="C140" s="135"/>
      <c r="D140" s="135"/>
      <c r="E140" s="135"/>
      <c r="F140" s="135"/>
      <c r="G140" s="129"/>
      <c r="H140" s="107"/>
      <c r="I140" s="146"/>
      <c r="J140" s="132"/>
      <c r="K140" s="135"/>
      <c r="L140" s="135"/>
      <c r="M140" s="135"/>
      <c r="N140" s="146"/>
      <c r="O140" s="146"/>
      <c r="P140" s="146"/>
      <c r="Q140" s="107"/>
      <c r="R140" s="129"/>
      <c r="S140" s="42" t="s">
        <v>62</v>
      </c>
      <c r="T140" s="42" t="s">
        <v>62</v>
      </c>
      <c r="U140" s="42" t="s">
        <v>62</v>
      </c>
      <c r="V140" s="42"/>
      <c r="W140" s="24" t="s">
        <v>334</v>
      </c>
      <c r="X140" s="24" t="s">
        <v>98</v>
      </c>
      <c r="Y140" s="24" t="s">
        <v>335</v>
      </c>
      <c r="Z140" s="24" t="s">
        <v>336</v>
      </c>
      <c r="AA140" s="129"/>
      <c r="AB140" s="42"/>
      <c r="AC140" s="42"/>
      <c r="AD140" s="42"/>
      <c r="AE140" s="42" t="s">
        <v>62</v>
      </c>
      <c r="AF140" s="42" t="s">
        <v>62</v>
      </c>
      <c r="AG140" s="42" t="s">
        <v>62</v>
      </c>
      <c r="AH140" s="42" t="s">
        <v>62</v>
      </c>
      <c r="AI140" s="135"/>
      <c r="AJ140" s="135"/>
      <c r="AK140" s="146"/>
      <c r="AL140" s="135"/>
      <c r="AM140" s="107"/>
      <c r="AN140" s="154"/>
      <c r="AO140" s="154"/>
      <c r="AP140" s="135"/>
      <c r="AQ140" s="135"/>
      <c r="AR140" s="135"/>
      <c r="AS140" s="146"/>
      <c r="AT140" s="146"/>
      <c r="AU140" s="107"/>
      <c r="AV140" s="107"/>
      <c r="AW140" s="146"/>
      <c r="AX140" s="146"/>
      <c r="AY140" s="135"/>
      <c r="AZ140" s="146"/>
      <c r="BA140" s="146"/>
      <c r="BB140" s="146"/>
      <c r="BC140" s="146"/>
      <c r="BD140" s="146"/>
      <c r="BE140" s="146"/>
      <c r="BF140" s="146"/>
      <c r="BG140" s="146"/>
      <c r="BH140" s="146"/>
      <c r="BI140" s="146"/>
      <c r="BJ140" s="146"/>
      <c r="BK140" s="146"/>
      <c r="BL140" s="146"/>
      <c r="BM140" s="146"/>
    </row>
    <row r="141" spans="1:65" ht="24.95" customHeight="1" x14ac:dyDescent="0.25">
      <c r="A141" s="135"/>
      <c r="B141" s="135"/>
      <c r="C141" s="135"/>
      <c r="D141" s="135"/>
      <c r="E141" s="135"/>
      <c r="F141" s="135"/>
      <c r="G141" s="129"/>
      <c r="H141" s="107"/>
      <c r="I141" s="146"/>
      <c r="J141" s="132"/>
      <c r="K141" s="135"/>
      <c r="L141" s="135"/>
      <c r="M141" s="135"/>
      <c r="N141" s="146"/>
      <c r="O141" s="146"/>
      <c r="P141" s="146"/>
      <c r="Q141" s="107"/>
      <c r="R141" s="129"/>
      <c r="S141" s="42"/>
      <c r="T141" s="42" t="s">
        <v>62</v>
      </c>
      <c r="U141" s="42" t="s">
        <v>62</v>
      </c>
      <c r="V141" s="42"/>
      <c r="W141" s="24" t="s">
        <v>337</v>
      </c>
      <c r="X141" s="24" t="s">
        <v>245</v>
      </c>
      <c r="Y141" s="24" t="s">
        <v>338</v>
      </c>
      <c r="Z141" s="24" t="s">
        <v>339</v>
      </c>
      <c r="AA141" s="129"/>
      <c r="AB141" s="42" t="s">
        <v>62</v>
      </c>
      <c r="AC141" s="42" t="s">
        <v>62</v>
      </c>
      <c r="AD141" s="42" t="s">
        <v>62</v>
      </c>
      <c r="AE141" s="42" t="s">
        <v>62</v>
      </c>
      <c r="AF141" s="42" t="s">
        <v>62</v>
      </c>
      <c r="AG141" s="42" t="s">
        <v>62</v>
      </c>
      <c r="AH141" s="42" t="s">
        <v>62</v>
      </c>
      <c r="AI141" s="135"/>
      <c r="AJ141" s="135"/>
      <c r="AK141" s="146"/>
      <c r="AL141" s="135"/>
      <c r="AM141" s="107"/>
      <c r="AN141" s="154"/>
      <c r="AO141" s="154"/>
      <c r="AP141" s="135"/>
      <c r="AQ141" s="135"/>
      <c r="AR141" s="135"/>
      <c r="AS141" s="146"/>
      <c r="AT141" s="146"/>
      <c r="AU141" s="107"/>
      <c r="AV141" s="107"/>
      <c r="AW141" s="146"/>
      <c r="AX141" s="146"/>
      <c r="AY141" s="135"/>
      <c r="AZ141" s="146"/>
      <c r="BA141" s="146"/>
      <c r="BB141" s="146"/>
      <c r="BC141" s="146"/>
      <c r="BD141" s="146"/>
      <c r="BE141" s="146"/>
      <c r="BF141" s="146"/>
      <c r="BG141" s="146"/>
      <c r="BH141" s="146"/>
      <c r="BI141" s="146"/>
      <c r="BJ141" s="146"/>
      <c r="BK141" s="146"/>
      <c r="BL141" s="146"/>
      <c r="BM141" s="146"/>
    </row>
    <row r="142" spans="1:65" ht="24.95" customHeight="1" x14ac:dyDescent="0.25">
      <c r="A142" s="135"/>
      <c r="B142" s="135"/>
      <c r="C142" s="135"/>
      <c r="D142" s="135"/>
      <c r="E142" s="135"/>
      <c r="F142" s="135"/>
      <c r="G142" s="129"/>
      <c r="H142" s="107"/>
      <c r="I142" s="146"/>
      <c r="J142" s="132"/>
      <c r="K142" s="135"/>
      <c r="L142" s="135"/>
      <c r="M142" s="135"/>
      <c r="N142" s="146"/>
      <c r="O142" s="146"/>
      <c r="P142" s="146"/>
      <c r="Q142" s="107"/>
      <c r="R142" s="129"/>
      <c r="S142" s="42" t="s">
        <v>62</v>
      </c>
      <c r="T142" s="42" t="s">
        <v>62</v>
      </c>
      <c r="U142" s="42" t="s">
        <v>62</v>
      </c>
      <c r="V142" s="42" t="s">
        <v>62</v>
      </c>
      <c r="W142" s="24" t="s">
        <v>340</v>
      </c>
      <c r="X142" s="24" t="s">
        <v>341</v>
      </c>
      <c r="Y142" s="24" t="s">
        <v>342</v>
      </c>
      <c r="Z142" s="24" t="s">
        <v>343</v>
      </c>
      <c r="AA142" s="129"/>
      <c r="AB142" s="42" t="s">
        <v>62</v>
      </c>
      <c r="AC142" s="42" t="s">
        <v>62</v>
      </c>
      <c r="AD142" s="42" t="s">
        <v>62</v>
      </c>
      <c r="AE142" s="42" t="s">
        <v>62</v>
      </c>
      <c r="AF142" s="42" t="s">
        <v>62</v>
      </c>
      <c r="AG142" s="42" t="s">
        <v>62</v>
      </c>
      <c r="AH142" s="42" t="s">
        <v>62</v>
      </c>
      <c r="AI142" s="135"/>
      <c r="AJ142" s="135"/>
      <c r="AK142" s="146"/>
      <c r="AL142" s="135"/>
      <c r="AM142" s="107"/>
      <c r="AN142" s="154"/>
      <c r="AO142" s="154"/>
      <c r="AP142" s="135"/>
      <c r="AQ142" s="135"/>
      <c r="AR142" s="135"/>
      <c r="AS142" s="146"/>
      <c r="AT142" s="146"/>
      <c r="AU142" s="107"/>
      <c r="AV142" s="107"/>
      <c r="AW142" s="146"/>
      <c r="AX142" s="146"/>
      <c r="AY142" s="135"/>
      <c r="AZ142" s="146"/>
      <c r="BA142" s="146"/>
      <c r="BB142" s="146"/>
      <c r="BC142" s="146"/>
      <c r="BD142" s="146"/>
      <c r="BE142" s="146"/>
      <c r="BF142" s="146"/>
      <c r="BG142" s="146"/>
      <c r="BH142" s="146"/>
      <c r="BI142" s="146"/>
      <c r="BJ142" s="146"/>
      <c r="BK142" s="146"/>
      <c r="BL142" s="146"/>
      <c r="BM142" s="146"/>
    </row>
    <row r="143" spans="1:65" ht="24.95" customHeight="1" x14ac:dyDescent="0.25">
      <c r="A143" s="135"/>
      <c r="B143" s="135"/>
      <c r="C143" s="135"/>
      <c r="D143" s="135"/>
      <c r="E143" s="135"/>
      <c r="F143" s="135"/>
      <c r="G143" s="129"/>
      <c r="H143" s="107"/>
      <c r="I143" s="146"/>
      <c r="J143" s="132"/>
      <c r="K143" s="135"/>
      <c r="L143" s="135"/>
      <c r="M143" s="135"/>
      <c r="N143" s="146"/>
      <c r="O143" s="146"/>
      <c r="P143" s="146"/>
      <c r="Q143" s="107"/>
      <c r="R143" s="129"/>
      <c r="S143" s="42"/>
      <c r="T143" s="42"/>
      <c r="U143" s="42"/>
      <c r="V143" s="42"/>
      <c r="W143" s="24" t="s">
        <v>109</v>
      </c>
      <c r="X143" s="24" t="s">
        <v>176</v>
      </c>
      <c r="Y143" s="24" t="s">
        <v>111</v>
      </c>
      <c r="Z143" s="24" t="s">
        <v>112</v>
      </c>
      <c r="AA143" s="129"/>
      <c r="AB143" s="42"/>
      <c r="AC143" s="42"/>
      <c r="AD143" s="42"/>
      <c r="AE143" s="42"/>
      <c r="AF143" s="42"/>
      <c r="AG143" s="42"/>
      <c r="AH143" s="42"/>
      <c r="AI143" s="135"/>
      <c r="AJ143" s="135"/>
      <c r="AK143" s="146"/>
      <c r="AL143" s="135"/>
      <c r="AM143" s="107"/>
      <c r="AN143" s="154"/>
      <c r="AO143" s="154"/>
      <c r="AP143" s="135"/>
      <c r="AQ143" s="135"/>
      <c r="AR143" s="135"/>
      <c r="AS143" s="146"/>
      <c r="AT143" s="146"/>
      <c r="AU143" s="107"/>
      <c r="AV143" s="107"/>
      <c r="AW143" s="146"/>
      <c r="AX143" s="146"/>
      <c r="AY143" s="135"/>
      <c r="AZ143" s="146"/>
      <c r="BA143" s="146"/>
      <c r="BB143" s="146"/>
      <c r="BC143" s="146"/>
      <c r="BD143" s="146"/>
      <c r="BE143" s="146"/>
      <c r="BF143" s="146"/>
      <c r="BG143" s="146"/>
      <c r="BH143" s="146"/>
      <c r="BI143" s="146"/>
      <c r="BJ143" s="146"/>
      <c r="BK143" s="146"/>
      <c r="BL143" s="146"/>
      <c r="BM143" s="146"/>
    </row>
    <row r="144" spans="1:65" ht="24.95" customHeight="1" x14ac:dyDescent="0.25">
      <c r="A144" s="136"/>
      <c r="B144" s="136"/>
      <c r="C144" s="136"/>
      <c r="D144" s="136"/>
      <c r="E144" s="136"/>
      <c r="F144" s="136"/>
      <c r="G144" s="130"/>
      <c r="H144" s="108"/>
      <c r="I144" s="147"/>
      <c r="J144" s="133"/>
      <c r="K144" s="136"/>
      <c r="L144" s="136"/>
      <c r="M144" s="136"/>
      <c r="N144" s="147"/>
      <c r="O144" s="147"/>
      <c r="P144" s="147"/>
      <c r="Q144" s="108"/>
      <c r="R144" s="130"/>
      <c r="S144" s="42" t="s">
        <v>62</v>
      </c>
      <c r="T144" s="42" t="s">
        <v>62</v>
      </c>
      <c r="U144" s="42" t="s">
        <v>62</v>
      </c>
      <c r="V144" s="42" t="s">
        <v>62</v>
      </c>
      <c r="W144" s="24" t="s">
        <v>344</v>
      </c>
      <c r="X144" s="24" t="s">
        <v>345</v>
      </c>
      <c r="Y144" s="24" t="s">
        <v>346</v>
      </c>
      <c r="Z144" s="24" t="s">
        <v>347</v>
      </c>
      <c r="AA144" s="130"/>
      <c r="AB144" s="42" t="s">
        <v>62</v>
      </c>
      <c r="AC144" s="42" t="s">
        <v>62</v>
      </c>
      <c r="AD144" s="42" t="s">
        <v>62</v>
      </c>
      <c r="AE144" s="42" t="s">
        <v>62</v>
      </c>
      <c r="AF144" s="42" t="s">
        <v>62</v>
      </c>
      <c r="AG144" s="42" t="s">
        <v>62</v>
      </c>
      <c r="AH144" s="42" t="s">
        <v>62</v>
      </c>
      <c r="AI144" s="136"/>
      <c r="AJ144" s="136"/>
      <c r="AK144" s="147"/>
      <c r="AL144" s="136"/>
      <c r="AM144" s="108"/>
      <c r="AN144" s="153"/>
      <c r="AO144" s="153"/>
      <c r="AP144" s="136"/>
      <c r="AQ144" s="136"/>
      <c r="AR144" s="136"/>
      <c r="AS144" s="147"/>
      <c r="AT144" s="147"/>
      <c r="AU144" s="108"/>
      <c r="AV144" s="108"/>
      <c r="AW144" s="147"/>
      <c r="AX144" s="147"/>
      <c r="AY144" s="136"/>
      <c r="AZ144" s="147"/>
      <c r="BA144" s="147"/>
      <c r="BB144" s="147"/>
      <c r="BC144" s="147"/>
      <c r="BD144" s="147"/>
      <c r="BE144" s="147"/>
      <c r="BF144" s="147"/>
      <c r="BG144" s="147"/>
      <c r="BH144" s="147"/>
      <c r="BI144" s="147"/>
      <c r="BJ144" s="147"/>
      <c r="BK144" s="147"/>
      <c r="BL144" s="147"/>
      <c r="BM144" s="147"/>
    </row>
    <row r="145" spans="1:65" ht="24.95" customHeight="1" x14ac:dyDescent="0.25">
      <c r="A145" s="134" t="s">
        <v>225</v>
      </c>
      <c r="B145" s="134" t="s">
        <v>68</v>
      </c>
      <c r="C145" s="134" t="s">
        <v>69</v>
      </c>
      <c r="D145" s="134">
        <v>2021</v>
      </c>
      <c r="E145" s="134" t="s">
        <v>259</v>
      </c>
      <c r="F145" s="134" t="s">
        <v>262</v>
      </c>
      <c r="G145" s="128" t="s">
        <v>79</v>
      </c>
      <c r="H145" s="106">
        <v>44378</v>
      </c>
      <c r="I145" s="145" t="s">
        <v>492</v>
      </c>
      <c r="J145" s="131">
        <v>27102</v>
      </c>
      <c r="K145" s="134" t="s">
        <v>81</v>
      </c>
      <c r="L145" s="134" t="s">
        <v>81</v>
      </c>
      <c r="M145" s="134" t="s">
        <v>281</v>
      </c>
      <c r="N145" s="145" t="s">
        <v>298</v>
      </c>
      <c r="O145" s="145" t="str">
        <f t="shared" ref="O145" si="33">N145</f>
        <v>SECRETARIA DE EDUCACION DEL ESTADO DE COAHUILA DE ZARAGOZA</v>
      </c>
      <c r="P145" s="145" t="s">
        <v>84</v>
      </c>
      <c r="Q145" s="106">
        <v>44382</v>
      </c>
      <c r="R145" s="128" t="s">
        <v>79</v>
      </c>
      <c r="S145" s="42" t="s">
        <v>62</v>
      </c>
      <c r="T145" s="42" t="s">
        <v>62</v>
      </c>
      <c r="U145" s="42" t="s">
        <v>62</v>
      </c>
      <c r="V145" s="24"/>
      <c r="W145" s="24" t="s">
        <v>86</v>
      </c>
      <c r="X145" s="24" t="s">
        <v>87</v>
      </c>
      <c r="Y145" s="24" t="s">
        <v>88</v>
      </c>
      <c r="Z145" s="24" t="s">
        <v>89</v>
      </c>
      <c r="AA145" s="128" t="s">
        <v>79</v>
      </c>
      <c r="AB145" s="42"/>
      <c r="AC145" s="42" t="s">
        <v>62</v>
      </c>
      <c r="AD145" s="42" t="s">
        <v>62</v>
      </c>
      <c r="AE145" s="24" t="s">
        <v>417</v>
      </c>
      <c r="AF145" s="42" t="s">
        <v>62</v>
      </c>
      <c r="AG145" s="42" t="s">
        <v>62</v>
      </c>
      <c r="AH145" s="42" t="s">
        <v>62</v>
      </c>
      <c r="AI145" s="145" t="s">
        <v>418</v>
      </c>
      <c r="AJ145" s="134" t="s">
        <v>461</v>
      </c>
      <c r="AK145" s="145" t="s">
        <v>91</v>
      </c>
      <c r="AL145" s="134" t="str">
        <f>F145</f>
        <v>CE-905002984-E11-2021</v>
      </c>
      <c r="AM145" s="106">
        <v>44400</v>
      </c>
      <c r="AN145" s="152">
        <v>12070526</v>
      </c>
      <c r="AO145" s="152">
        <f>AN145*0.16+AN145</f>
        <v>14001810.16</v>
      </c>
      <c r="AP145" s="134" t="s">
        <v>121</v>
      </c>
      <c r="AQ145" s="134" t="s">
        <v>93</v>
      </c>
      <c r="AR145" s="134" t="s">
        <v>94</v>
      </c>
      <c r="AS145" s="145" t="s">
        <v>95</v>
      </c>
      <c r="AT145" s="145" t="s">
        <v>492</v>
      </c>
      <c r="AU145" s="106">
        <v>44391</v>
      </c>
      <c r="AV145" s="106">
        <v>44421</v>
      </c>
      <c r="AW145" s="145" t="s">
        <v>149</v>
      </c>
      <c r="AX145" s="145" t="s">
        <v>150</v>
      </c>
      <c r="AY145" s="134" t="s">
        <v>151</v>
      </c>
      <c r="AZ145" s="145" t="s">
        <v>150</v>
      </c>
      <c r="BA145" s="145" t="s">
        <v>150</v>
      </c>
      <c r="BB145" s="145" t="s">
        <v>150</v>
      </c>
      <c r="BC145" s="145" t="s">
        <v>150</v>
      </c>
      <c r="BD145" s="145" t="s">
        <v>152</v>
      </c>
      <c r="BE145" s="145" t="s">
        <v>152</v>
      </c>
      <c r="BF145" s="145" t="s">
        <v>152</v>
      </c>
      <c r="BG145" s="145" t="s">
        <v>152</v>
      </c>
      <c r="BH145" s="145" t="s">
        <v>152</v>
      </c>
      <c r="BI145" s="145" t="s">
        <v>152</v>
      </c>
      <c r="BJ145" s="145" t="s">
        <v>152</v>
      </c>
      <c r="BK145" s="145" t="s">
        <v>152</v>
      </c>
      <c r="BL145" s="145" t="s">
        <v>152</v>
      </c>
      <c r="BM145" s="145" t="s">
        <v>152</v>
      </c>
    </row>
    <row r="146" spans="1:65" ht="24.95" customHeight="1" x14ac:dyDescent="0.25">
      <c r="A146" s="135"/>
      <c r="B146" s="135"/>
      <c r="C146" s="135"/>
      <c r="D146" s="135"/>
      <c r="E146" s="135"/>
      <c r="F146" s="135"/>
      <c r="G146" s="129"/>
      <c r="H146" s="107"/>
      <c r="I146" s="146"/>
      <c r="J146" s="132"/>
      <c r="K146" s="135"/>
      <c r="L146" s="135"/>
      <c r="M146" s="135"/>
      <c r="N146" s="146"/>
      <c r="O146" s="146"/>
      <c r="P146" s="146"/>
      <c r="Q146" s="107"/>
      <c r="R146" s="129"/>
      <c r="S146" s="42"/>
      <c r="T146" s="42"/>
      <c r="U146" s="42"/>
      <c r="V146" s="42"/>
      <c r="W146" s="24" t="s">
        <v>348</v>
      </c>
      <c r="X146" s="24" t="s">
        <v>178</v>
      </c>
      <c r="Y146" s="24" t="s">
        <v>106</v>
      </c>
      <c r="Z146" s="24" t="s">
        <v>349</v>
      </c>
      <c r="AA146" s="129"/>
      <c r="AB146" s="42" t="s">
        <v>62</v>
      </c>
      <c r="AC146" s="42" t="s">
        <v>62</v>
      </c>
      <c r="AD146" s="42" t="s">
        <v>62</v>
      </c>
      <c r="AE146" s="42" t="s">
        <v>418</v>
      </c>
      <c r="AF146" s="42" t="s">
        <v>62</v>
      </c>
      <c r="AG146" s="42" t="s">
        <v>62</v>
      </c>
      <c r="AH146" s="42" t="s">
        <v>62</v>
      </c>
      <c r="AI146" s="146"/>
      <c r="AJ146" s="135"/>
      <c r="AK146" s="146"/>
      <c r="AL146" s="135"/>
      <c r="AM146" s="107"/>
      <c r="AN146" s="154"/>
      <c r="AO146" s="154"/>
      <c r="AP146" s="135"/>
      <c r="AQ146" s="135"/>
      <c r="AR146" s="135"/>
      <c r="AS146" s="146"/>
      <c r="AT146" s="146"/>
      <c r="AU146" s="107"/>
      <c r="AV146" s="107"/>
      <c r="AW146" s="146"/>
      <c r="AX146" s="146"/>
      <c r="AY146" s="135"/>
      <c r="AZ146" s="146"/>
      <c r="BA146" s="146"/>
      <c r="BB146" s="146"/>
      <c r="BC146" s="146"/>
      <c r="BD146" s="146"/>
      <c r="BE146" s="146"/>
      <c r="BF146" s="146"/>
      <c r="BG146" s="146"/>
      <c r="BH146" s="146"/>
      <c r="BI146" s="146"/>
      <c r="BJ146" s="146"/>
      <c r="BK146" s="146"/>
      <c r="BL146" s="146"/>
      <c r="BM146" s="146"/>
    </row>
    <row r="147" spans="1:65" ht="24.95" customHeight="1" x14ac:dyDescent="0.25">
      <c r="A147" s="135"/>
      <c r="B147" s="135"/>
      <c r="C147" s="135"/>
      <c r="D147" s="135"/>
      <c r="E147" s="135"/>
      <c r="F147" s="135"/>
      <c r="G147" s="129"/>
      <c r="H147" s="107"/>
      <c r="I147" s="146"/>
      <c r="J147" s="132"/>
      <c r="K147" s="135"/>
      <c r="L147" s="135"/>
      <c r="M147" s="135"/>
      <c r="N147" s="146"/>
      <c r="O147" s="146"/>
      <c r="P147" s="146"/>
      <c r="Q147" s="107"/>
      <c r="R147" s="129"/>
      <c r="S147" s="42" t="s">
        <v>62</v>
      </c>
      <c r="T147" s="42" t="s">
        <v>62</v>
      </c>
      <c r="U147" s="42" t="s">
        <v>62</v>
      </c>
      <c r="V147" s="42"/>
      <c r="W147" s="24" t="s">
        <v>244</v>
      </c>
      <c r="X147" s="24" t="s">
        <v>245</v>
      </c>
      <c r="Y147" s="24" t="s">
        <v>350</v>
      </c>
      <c r="Z147" s="24" t="s">
        <v>246</v>
      </c>
      <c r="AA147" s="129"/>
      <c r="AB147" s="42"/>
      <c r="AC147" s="42"/>
      <c r="AD147" s="42"/>
      <c r="AE147" s="42" t="s">
        <v>62</v>
      </c>
      <c r="AF147" s="42" t="s">
        <v>62</v>
      </c>
      <c r="AG147" s="42" t="s">
        <v>62</v>
      </c>
      <c r="AH147" s="42" t="s">
        <v>62</v>
      </c>
      <c r="AI147" s="146"/>
      <c r="AJ147" s="135"/>
      <c r="AK147" s="146"/>
      <c r="AL147" s="135"/>
      <c r="AM147" s="107"/>
      <c r="AN147" s="154"/>
      <c r="AO147" s="154"/>
      <c r="AP147" s="135"/>
      <c r="AQ147" s="135"/>
      <c r="AR147" s="135"/>
      <c r="AS147" s="146"/>
      <c r="AT147" s="146"/>
      <c r="AU147" s="107"/>
      <c r="AV147" s="107"/>
      <c r="AW147" s="146"/>
      <c r="AX147" s="146"/>
      <c r="AY147" s="135"/>
      <c r="AZ147" s="146"/>
      <c r="BA147" s="146"/>
      <c r="BB147" s="146"/>
      <c r="BC147" s="146"/>
      <c r="BD147" s="146"/>
      <c r="BE147" s="146"/>
      <c r="BF147" s="146"/>
      <c r="BG147" s="146"/>
      <c r="BH147" s="146"/>
      <c r="BI147" s="146"/>
      <c r="BJ147" s="146"/>
      <c r="BK147" s="146"/>
      <c r="BL147" s="146"/>
      <c r="BM147" s="146"/>
    </row>
    <row r="148" spans="1:65" ht="24.95" customHeight="1" x14ac:dyDescent="0.25">
      <c r="A148" s="135"/>
      <c r="B148" s="135"/>
      <c r="C148" s="135"/>
      <c r="D148" s="135"/>
      <c r="E148" s="135"/>
      <c r="F148" s="135"/>
      <c r="G148" s="129"/>
      <c r="H148" s="107"/>
      <c r="I148" s="146"/>
      <c r="J148" s="132"/>
      <c r="K148" s="135"/>
      <c r="L148" s="135"/>
      <c r="M148" s="135"/>
      <c r="N148" s="146"/>
      <c r="O148" s="146"/>
      <c r="P148" s="146"/>
      <c r="Q148" s="107"/>
      <c r="R148" s="129"/>
      <c r="S148" s="42"/>
      <c r="T148" s="42" t="s">
        <v>62</v>
      </c>
      <c r="U148" s="42" t="s">
        <v>62</v>
      </c>
      <c r="V148" s="42"/>
      <c r="W148" s="24" t="s">
        <v>109</v>
      </c>
      <c r="X148" s="24" t="s">
        <v>110</v>
      </c>
      <c r="Y148" s="24" t="s">
        <v>111</v>
      </c>
      <c r="Z148" s="24" t="s">
        <v>112</v>
      </c>
      <c r="AA148" s="129"/>
      <c r="AB148" s="42" t="s">
        <v>62</v>
      </c>
      <c r="AC148" s="42" t="s">
        <v>62</v>
      </c>
      <c r="AD148" s="42" t="s">
        <v>62</v>
      </c>
      <c r="AE148" s="42" t="s">
        <v>62</v>
      </c>
      <c r="AF148" s="42" t="s">
        <v>62</v>
      </c>
      <c r="AG148" s="42" t="s">
        <v>62</v>
      </c>
      <c r="AH148" s="42" t="s">
        <v>62</v>
      </c>
      <c r="AI148" s="146"/>
      <c r="AJ148" s="135"/>
      <c r="AK148" s="146"/>
      <c r="AL148" s="135"/>
      <c r="AM148" s="107"/>
      <c r="AN148" s="154"/>
      <c r="AO148" s="154"/>
      <c r="AP148" s="135"/>
      <c r="AQ148" s="135"/>
      <c r="AR148" s="135"/>
      <c r="AS148" s="146"/>
      <c r="AT148" s="146"/>
      <c r="AU148" s="107"/>
      <c r="AV148" s="107"/>
      <c r="AW148" s="146"/>
      <c r="AX148" s="146"/>
      <c r="AY148" s="135"/>
      <c r="AZ148" s="146"/>
      <c r="BA148" s="146"/>
      <c r="BB148" s="146"/>
      <c r="BC148" s="146"/>
      <c r="BD148" s="146"/>
      <c r="BE148" s="146"/>
      <c r="BF148" s="146"/>
      <c r="BG148" s="146"/>
      <c r="BH148" s="146"/>
      <c r="BI148" s="146"/>
      <c r="BJ148" s="146"/>
      <c r="BK148" s="146"/>
      <c r="BL148" s="146"/>
      <c r="BM148" s="146"/>
    </row>
    <row r="149" spans="1:65" ht="24.95" customHeight="1" x14ac:dyDescent="0.25">
      <c r="A149" s="135"/>
      <c r="B149" s="135"/>
      <c r="C149" s="135"/>
      <c r="D149" s="135"/>
      <c r="E149" s="135"/>
      <c r="F149" s="135"/>
      <c r="G149" s="129"/>
      <c r="H149" s="107"/>
      <c r="I149" s="146"/>
      <c r="J149" s="132"/>
      <c r="K149" s="135"/>
      <c r="L149" s="135"/>
      <c r="M149" s="135"/>
      <c r="N149" s="146"/>
      <c r="O149" s="146"/>
      <c r="P149" s="146"/>
      <c r="Q149" s="107"/>
      <c r="R149" s="129"/>
      <c r="S149" s="42" t="s">
        <v>62</v>
      </c>
      <c r="T149" s="42" t="s">
        <v>62</v>
      </c>
      <c r="U149" s="42" t="s">
        <v>62</v>
      </c>
      <c r="V149" s="42" t="s">
        <v>62</v>
      </c>
      <c r="W149" s="24"/>
      <c r="X149" s="24"/>
      <c r="Y149" s="24"/>
      <c r="Z149" s="24"/>
      <c r="AA149" s="129"/>
      <c r="AB149" s="42" t="s">
        <v>62</v>
      </c>
      <c r="AC149" s="42" t="s">
        <v>62</v>
      </c>
      <c r="AD149" s="42" t="s">
        <v>62</v>
      </c>
      <c r="AE149" s="42" t="s">
        <v>62</v>
      </c>
      <c r="AF149" s="42" t="s">
        <v>62</v>
      </c>
      <c r="AG149" s="42" t="s">
        <v>62</v>
      </c>
      <c r="AH149" s="42" t="s">
        <v>62</v>
      </c>
      <c r="AI149" s="146"/>
      <c r="AJ149" s="135"/>
      <c r="AK149" s="146"/>
      <c r="AL149" s="135"/>
      <c r="AM149" s="107"/>
      <c r="AN149" s="154"/>
      <c r="AO149" s="154"/>
      <c r="AP149" s="135"/>
      <c r="AQ149" s="135"/>
      <c r="AR149" s="135"/>
      <c r="AS149" s="146"/>
      <c r="AT149" s="146"/>
      <c r="AU149" s="107"/>
      <c r="AV149" s="107"/>
      <c r="AW149" s="146"/>
      <c r="AX149" s="146"/>
      <c r="AY149" s="135"/>
      <c r="AZ149" s="146"/>
      <c r="BA149" s="146"/>
      <c r="BB149" s="146"/>
      <c r="BC149" s="146"/>
      <c r="BD149" s="146"/>
      <c r="BE149" s="146"/>
      <c r="BF149" s="146"/>
      <c r="BG149" s="146"/>
      <c r="BH149" s="146"/>
      <c r="BI149" s="146"/>
      <c r="BJ149" s="146"/>
      <c r="BK149" s="146"/>
      <c r="BL149" s="146"/>
      <c r="BM149" s="146"/>
    </row>
    <row r="150" spans="1:65" ht="24.95" customHeight="1" x14ac:dyDescent="0.25">
      <c r="A150" s="136"/>
      <c r="B150" s="136"/>
      <c r="C150" s="136"/>
      <c r="D150" s="136"/>
      <c r="E150" s="136"/>
      <c r="F150" s="136"/>
      <c r="G150" s="130"/>
      <c r="H150" s="108"/>
      <c r="I150" s="147"/>
      <c r="J150" s="133"/>
      <c r="K150" s="136"/>
      <c r="L150" s="136"/>
      <c r="M150" s="136"/>
      <c r="N150" s="147"/>
      <c r="O150" s="147"/>
      <c r="P150" s="147"/>
      <c r="Q150" s="108"/>
      <c r="R150" s="130"/>
      <c r="S150" s="42" t="s">
        <v>62</v>
      </c>
      <c r="T150" s="42" t="s">
        <v>62</v>
      </c>
      <c r="U150" s="42" t="s">
        <v>62</v>
      </c>
      <c r="V150" s="42" t="s">
        <v>62</v>
      </c>
      <c r="W150" s="24"/>
      <c r="X150" s="24"/>
      <c r="Y150" s="24"/>
      <c r="Z150" s="24"/>
      <c r="AA150" s="130"/>
      <c r="AB150" s="42" t="s">
        <v>62</v>
      </c>
      <c r="AC150" s="42" t="s">
        <v>62</v>
      </c>
      <c r="AD150" s="42" t="s">
        <v>62</v>
      </c>
      <c r="AE150" s="42" t="s">
        <v>62</v>
      </c>
      <c r="AF150" s="42" t="s">
        <v>62</v>
      </c>
      <c r="AG150" s="42" t="s">
        <v>62</v>
      </c>
      <c r="AH150" s="42" t="s">
        <v>62</v>
      </c>
      <c r="AI150" s="147"/>
      <c r="AJ150" s="136"/>
      <c r="AK150" s="147"/>
      <c r="AL150" s="136"/>
      <c r="AM150" s="108"/>
      <c r="AN150" s="153"/>
      <c r="AO150" s="153"/>
      <c r="AP150" s="136"/>
      <c r="AQ150" s="136"/>
      <c r="AR150" s="136"/>
      <c r="AS150" s="147"/>
      <c r="AT150" s="147"/>
      <c r="AU150" s="108"/>
      <c r="AV150" s="108"/>
      <c r="AW150" s="147"/>
      <c r="AX150" s="147"/>
      <c r="AY150" s="136"/>
      <c r="AZ150" s="147"/>
      <c r="BA150" s="147"/>
      <c r="BB150" s="147"/>
      <c r="BC150" s="147"/>
      <c r="BD150" s="147"/>
      <c r="BE150" s="147"/>
      <c r="BF150" s="147"/>
      <c r="BG150" s="147"/>
      <c r="BH150" s="147"/>
      <c r="BI150" s="147"/>
      <c r="BJ150" s="147"/>
      <c r="BK150" s="147"/>
      <c r="BL150" s="147"/>
      <c r="BM150" s="147"/>
    </row>
    <row r="151" spans="1:65" ht="24.95" customHeight="1" x14ac:dyDescent="0.25">
      <c r="A151" s="134" t="s">
        <v>225</v>
      </c>
      <c r="B151" s="134" t="s">
        <v>68</v>
      </c>
      <c r="C151" s="134" t="s">
        <v>69</v>
      </c>
      <c r="D151" s="134">
        <v>2021</v>
      </c>
      <c r="E151" s="134" t="s">
        <v>259</v>
      </c>
      <c r="F151" s="134" t="s">
        <v>263</v>
      </c>
      <c r="G151" s="128" t="s">
        <v>79</v>
      </c>
      <c r="H151" s="106">
        <v>44378</v>
      </c>
      <c r="I151" s="145" t="s">
        <v>264</v>
      </c>
      <c r="J151" s="141" t="s">
        <v>282</v>
      </c>
      <c r="K151" s="134" t="s">
        <v>81</v>
      </c>
      <c r="L151" s="134" t="s">
        <v>81</v>
      </c>
      <c r="M151" s="134" t="s">
        <v>281</v>
      </c>
      <c r="N151" s="145" t="s">
        <v>298</v>
      </c>
      <c r="O151" s="145" t="str">
        <f t="shared" ref="O151" si="34">N151</f>
        <v>SECRETARIA DE EDUCACION DEL ESTADO DE COAHUILA DE ZARAGOZA</v>
      </c>
      <c r="P151" s="145" t="s">
        <v>84</v>
      </c>
      <c r="Q151" s="106">
        <v>44382</v>
      </c>
      <c r="R151" s="128" t="s">
        <v>79</v>
      </c>
      <c r="S151" s="42" t="s">
        <v>62</v>
      </c>
      <c r="T151" s="42" t="s">
        <v>62</v>
      </c>
      <c r="U151" s="42" t="s">
        <v>62</v>
      </c>
      <c r="V151" s="24" t="s">
        <v>305</v>
      </c>
      <c r="W151" s="24" t="s">
        <v>86</v>
      </c>
      <c r="X151" s="24" t="s">
        <v>87</v>
      </c>
      <c r="Y151" s="24" t="s">
        <v>88</v>
      </c>
      <c r="Z151" s="24" t="s">
        <v>89</v>
      </c>
      <c r="AA151" s="128" t="s">
        <v>79</v>
      </c>
      <c r="AB151" s="42"/>
      <c r="AC151" s="42"/>
      <c r="AD151" s="42"/>
      <c r="AE151" s="47" t="s">
        <v>419</v>
      </c>
      <c r="AF151" s="42"/>
      <c r="AG151" s="42"/>
      <c r="AH151" s="42"/>
      <c r="AI151" s="116" t="s">
        <v>419</v>
      </c>
      <c r="AJ151" s="145" t="s">
        <v>462</v>
      </c>
      <c r="AK151" s="145" t="s">
        <v>91</v>
      </c>
      <c r="AL151" s="134" t="str">
        <f>F151</f>
        <v>CE-905002984-E12-2021</v>
      </c>
      <c r="AM151" s="106">
        <v>44400</v>
      </c>
      <c r="AN151" s="152">
        <v>80429187.260000005</v>
      </c>
      <c r="AO151" s="152">
        <f>AN151*0.16+AN151</f>
        <v>93297857.221600011</v>
      </c>
      <c r="AP151" s="134" t="s">
        <v>121</v>
      </c>
      <c r="AQ151" s="134" t="s">
        <v>93</v>
      </c>
      <c r="AR151" s="134" t="s">
        <v>94</v>
      </c>
      <c r="AS151" s="145" t="s">
        <v>95</v>
      </c>
      <c r="AT151" s="145" t="s">
        <v>264</v>
      </c>
      <c r="AU151" s="106">
        <v>44391</v>
      </c>
      <c r="AV151" s="106">
        <f>AU151+30</f>
        <v>44421</v>
      </c>
      <c r="AW151" s="145" t="s">
        <v>149</v>
      </c>
      <c r="AX151" s="145" t="s">
        <v>150</v>
      </c>
      <c r="AY151" s="134" t="s">
        <v>151</v>
      </c>
      <c r="AZ151" s="145" t="s">
        <v>150</v>
      </c>
      <c r="BA151" s="145" t="s">
        <v>150</v>
      </c>
      <c r="BB151" s="145" t="s">
        <v>150</v>
      </c>
      <c r="BC151" s="145" t="s">
        <v>150</v>
      </c>
      <c r="BD151" s="145" t="s">
        <v>152</v>
      </c>
      <c r="BE151" s="145" t="s">
        <v>152</v>
      </c>
      <c r="BF151" s="145" t="s">
        <v>152</v>
      </c>
      <c r="BG151" s="145" t="s">
        <v>152</v>
      </c>
      <c r="BH151" s="145" t="s">
        <v>152</v>
      </c>
      <c r="BI151" s="145" t="s">
        <v>152</v>
      </c>
      <c r="BJ151" s="145" t="s">
        <v>152</v>
      </c>
      <c r="BK151" s="145" t="s">
        <v>152</v>
      </c>
      <c r="BL151" s="145" t="s">
        <v>152</v>
      </c>
      <c r="BM151" s="145" t="s">
        <v>152</v>
      </c>
    </row>
    <row r="152" spans="1:65" ht="24.95" customHeight="1" x14ac:dyDescent="0.25">
      <c r="A152" s="135"/>
      <c r="B152" s="135"/>
      <c r="C152" s="135"/>
      <c r="D152" s="135"/>
      <c r="E152" s="135"/>
      <c r="F152" s="135"/>
      <c r="G152" s="129"/>
      <c r="H152" s="107"/>
      <c r="I152" s="146"/>
      <c r="J152" s="142"/>
      <c r="K152" s="135"/>
      <c r="L152" s="135"/>
      <c r="M152" s="135"/>
      <c r="N152" s="146"/>
      <c r="O152" s="146"/>
      <c r="P152" s="146"/>
      <c r="Q152" s="107"/>
      <c r="R152" s="129"/>
      <c r="S152" s="42"/>
      <c r="T152" s="42"/>
      <c r="U152" s="42"/>
      <c r="V152" s="42" t="s">
        <v>306</v>
      </c>
      <c r="W152" s="24" t="s">
        <v>348</v>
      </c>
      <c r="X152" s="24" t="s">
        <v>178</v>
      </c>
      <c r="Y152" s="24" t="s">
        <v>106</v>
      </c>
      <c r="Z152" s="24" t="s">
        <v>349</v>
      </c>
      <c r="AA152" s="129"/>
      <c r="AB152" s="42"/>
      <c r="AC152" s="42"/>
      <c r="AD152" s="42"/>
      <c r="AE152" s="47"/>
      <c r="AF152" s="42"/>
      <c r="AG152" s="42"/>
      <c r="AH152" s="42"/>
      <c r="AI152" s="117"/>
      <c r="AJ152" s="146"/>
      <c r="AK152" s="146"/>
      <c r="AL152" s="135"/>
      <c r="AM152" s="107"/>
      <c r="AN152" s="154"/>
      <c r="AO152" s="154"/>
      <c r="AP152" s="135"/>
      <c r="AQ152" s="135"/>
      <c r="AR152" s="135"/>
      <c r="AS152" s="146"/>
      <c r="AT152" s="146"/>
      <c r="AU152" s="107"/>
      <c r="AV152" s="107"/>
      <c r="AW152" s="146"/>
      <c r="AX152" s="146"/>
      <c r="AY152" s="135"/>
      <c r="AZ152" s="146"/>
      <c r="BA152" s="146"/>
      <c r="BB152" s="146"/>
      <c r="BC152" s="146"/>
      <c r="BD152" s="146"/>
      <c r="BE152" s="146"/>
      <c r="BF152" s="146"/>
      <c r="BG152" s="146"/>
      <c r="BH152" s="146"/>
      <c r="BI152" s="146"/>
      <c r="BJ152" s="146"/>
      <c r="BK152" s="146"/>
      <c r="BL152" s="146"/>
      <c r="BM152" s="146"/>
    </row>
    <row r="153" spans="1:65" ht="24.95" customHeight="1" x14ac:dyDescent="0.25">
      <c r="A153" s="135"/>
      <c r="B153" s="135"/>
      <c r="C153" s="135"/>
      <c r="D153" s="135"/>
      <c r="E153" s="135"/>
      <c r="F153" s="135"/>
      <c r="G153" s="129"/>
      <c r="H153" s="107"/>
      <c r="I153" s="146"/>
      <c r="J153" s="142"/>
      <c r="K153" s="135"/>
      <c r="L153" s="135"/>
      <c r="M153" s="135"/>
      <c r="N153" s="146"/>
      <c r="O153" s="146"/>
      <c r="P153" s="146"/>
      <c r="Q153" s="107"/>
      <c r="R153" s="129"/>
      <c r="S153" s="42" t="s">
        <v>62</v>
      </c>
      <c r="T153" s="42" t="s">
        <v>62</v>
      </c>
      <c r="U153" s="42" t="s">
        <v>62</v>
      </c>
      <c r="V153" s="42"/>
      <c r="W153" s="24" t="s">
        <v>244</v>
      </c>
      <c r="X153" s="24" t="s">
        <v>245</v>
      </c>
      <c r="Y153" s="24" t="s">
        <v>350</v>
      </c>
      <c r="Z153" s="24" t="s">
        <v>246</v>
      </c>
      <c r="AA153" s="129"/>
      <c r="AB153" s="42"/>
      <c r="AC153" s="42"/>
      <c r="AD153" s="42"/>
      <c r="AE153" s="24"/>
      <c r="AF153" s="42" t="s">
        <v>62</v>
      </c>
      <c r="AG153" s="42" t="s">
        <v>62</v>
      </c>
      <c r="AH153" s="42" t="s">
        <v>62</v>
      </c>
      <c r="AI153" s="117"/>
      <c r="AJ153" s="146"/>
      <c r="AK153" s="146"/>
      <c r="AL153" s="135"/>
      <c r="AM153" s="107"/>
      <c r="AN153" s="154"/>
      <c r="AO153" s="154"/>
      <c r="AP153" s="135"/>
      <c r="AQ153" s="135"/>
      <c r="AR153" s="135"/>
      <c r="AS153" s="146"/>
      <c r="AT153" s="146"/>
      <c r="AU153" s="107"/>
      <c r="AV153" s="107"/>
      <c r="AW153" s="146"/>
      <c r="AX153" s="146"/>
      <c r="AY153" s="135"/>
      <c r="AZ153" s="146"/>
      <c r="BA153" s="146"/>
      <c r="BB153" s="146"/>
      <c r="BC153" s="146"/>
      <c r="BD153" s="146"/>
      <c r="BE153" s="146"/>
      <c r="BF153" s="146"/>
      <c r="BG153" s="146"/>
      <c r="BH153" s="146"/>
      <c r="BI153" s="146"/>
      <c r="BJ153" s="146"/>
      <c r="BK153" s="146"/>
      <c r="BL153" s="146"/>
      <c r="BM153" s="146"/>
    </row>
    <row r="154" spans="1:65" ht="24.95" customHeight="1" x14ac:dyDescent="0.25">
      <c r="A154" s="135"/>
      <c r="B154" s="135"/>
      <c r="C154" s="135"/>
      <c r="D154" s="135"/>
      <c r="E154" s="135"/>
      <c r="F154" s="135"/>
      <c r="G154" s="129"/>
      <c r="H154" s="107"/>
      <c r="I154" s="146"/>
      <c r="J154" s="142"/>
      <c r="K154" s="135"/>
      <c r="L154" s="135"/>
      <c r="M154" s="135"/>
      <c r="N154" s="146"/>
      <c r="O154" s="146"/>
      <c r="P154" s="146"/>
      <c r="Q154" s="107"/>
      <c r="R154" s="129"/>
      <c r="S154" s="42"/>
      <c r="T154" s="42" t="s">
        <v>62</v>
      </c>
      <c r="U154" s="42" t="s">
        <v>62</v>
      </c>
      <c r="V154" s="42"/>
      <c r="W154" s="45" t="s">
        <v>109</v>
      </c>
      <c r="X154" s="45" t="s">
        <v>110</v>
      </c>
      <c r="Y154" s="45" t="s">
        <v>111</v>
      </c>
      <c r="Z154" s="45" t="s">
        <v>112</v>
      </c>
      <c r="AA154" s="129"/>
      <c r="AB154" s="42" t="s">
        <v>62</v>
      </c>
      <c r="AC154" s="42" t="s">
        <v>62</v>
      </c>
      <c r="AD154" s="42" t="s">
        <v>62</v>
      </c>
      <c r="AE154" s="42"/>
      <c r="AF154" s="42" t="s">
        <v>62</v>
      </c>
      <c r="AG154" s="42" t="s">
        <v>62</v>
      </c>
      <c r="AH154" s="42" t="s">
        <v>62</v>
      </c>
      <c r="AI154" s="117"/>
      <c r="AJ154" s="146"/>
      <c r="AK154" s="146"/>
      <c r="AL154" s="135"/>
      <c r="AM154" s="107"/>
      <c r="AN154" s="154"/>
      <c r="AO154" s="154"/>
      <c r="AP154" s="135"/>
      <c r="AQ154" s="135"/>
      <c r="AR154" s="135"/>
      <c r="AS154" s="146"/>
      <c r="AT154" s="146"/>
      <c r="AU154" s="107"/>
      <c r="AV154" s="107"/>
      <c r="AW154" s="146"/>
      <c r="AX154" s="146"/>
      <c r="AY154" s="135"/>
      <c r="AZ154" s="146"/>
      <c r="BA154" s="146"/>
      <c r="BB154" s="146"/>
      <c r="BC154" s="146"/>
      <c r="BD154" s="146"/>
      <c r="BE154" s="146"/>
      <c r="BF154" s="146"/>
      <c r="BG154" s="146"/>
      <c r="BH154" s="146"/>
      <c r="BI154" s="146"/>
      <c r="BJ154" s="146"/>
      <c r="BK154" s="146"/>
      <c r="BL154" s="146"/>
      <c r="BM154" s="146"/>
    </row>
    <row r="155" spans="1:65" ht="24.95" customHeight="1" x14ac:dyDescent="0.25">
      <c r="A155" s="135"/>
      <c r="B155" s="135"/>
      <c r="C155" s="135"/>
      <c r="D155" s="135"/>
      <c r="E155" s="135"/>
      <c r="F155" s="135"/>
      <c r="G155" s="129"/>
      <c r="H155" s="107"/>
      <c r="I155" s="146"/>
      <c r="J155" s="142"/>
      <c r="K155" s="135"/>
      <c r="L155" s="135"/>
      <c r="M155" s="135"/>
      <c r="N155" s="146"/>
      <c r="O155" s="146"/>
      <c r="P155" s="146"/>
      <c r="Q155" s="107"/>
      <c r="R155" s="129"/>
      <c r="S155" s="42" t="s">
        <v>62</v>
      </c>
      <c r="T155" s="42" t="s">
        <v>62</v>
      </c>
      <c r="U155" s="42" t="s">
        <v>62</v>
      </c>
      <c r="V155" s="42" t="s">
        <v>62</v>
      </c>
      <c r="W155" s="24"/>
      <c r="X155" s="24"/>
      <c r="Y155" s="24"/>
      <c r="Z155" s="24"/>
      <c r="AA155" s="129"/>
      <c r="AB155" s="42" t="s">
        <v>62</v>
      </c>
      <c r="AC155" s="42" t="s">
        <v>62</v>
      </c>
      <c r="AD155" s="42" t="s">
        <v>62</v>
      </c>
      <c r="AE155" s="42"/>
      <c r="AF155" s="42" t="s">
        <v>62</v>
      </c>
      <c r="AG155" s="42" t="s">
        <v>62</v>
      </c>
      <c r="AH155" s="42" t="s">
        <v>62</v>
      </c>
      <c r="AI155" s="117"/>
      <c r="AJ155" s="146"/>
      <c r="AK155" s="146"/>
      <c r="AL155" s="135"/>
      <c r="AM155" s="107"/>
      <c r="AN155" s="154"/>
      <c r="AO155" s="154"/>
      <c r="AP155" s="135"/>
      <c r="AQ155" s="135"/>
      <c r="AR155" s="135"/>
      <c r="AS155" s="146"/>
      <c r="AT155" s="146"/>
      <c r="AU155" s="107"/>
      <c r="AV155" s="107"/>
      <c r="AW155" s="146"/>
      <c r="AX155" s="146"/>
      <c r="AY155" s="135"/>
      <c r="AZ155" s="146"/>
      <c r="BA155" s="146"/>
      <c r="BB155" s="146"/>
      <c r="BC155" s="146"/>
      <c r="BD155" s="146"/>
      <c r="BE155" s="146"/>
      <c r="BF155" s="146"/>
      <c r="BG155" s="146"/>
      <c r="BH155" s="146"/>
      <c r="BI155" s="146"/>
      <c r="BJ155" s="146"/>
      <c r="BK155" s="146"/>
      <c r="BL155" s="146"/>
      <c r="BM155" s="146"/>
    </row>
    <row r="156" spans="1:65" ht="24.95" customHeight="1" x14ac:dyDescent="0.25">
      <c r="A156" s="136"/>
      <c r="B156" s="136"/>
      <c r="C156" s="136"/>
      <c r="D156" s="136"/>
      <c r="E156" s="136"/>
      <c r="F156" s="136"/>
      <c r="G156" s="130"/>
      <c r="H156" s="108"/>
      <c r="I156" s="147"/>
      <c r="J156" s="143"/>
      <c r="K156" s="136"/>
      <c r="L156" s="136"/>
      <c r="M156" s="136"/>
      <c r="N156" s="147"/>
      <c r="O156" s="147"/>
      <c r="P156" s="147"/>
      <c r="Q156" s="108"/>
      <c r="R156" s="130"/>
      <c r="S156" s="42" t="s">
        <v>62</v>
      </c>
      <c r="T156" s="42" t="s">
        <v>62</v>
      </c>
      <c r="U156" s="42" t="s">
        <v>62</v>
      </c>
      <c r="V156" s="42" t="s">
        <v>62</v>
      </c>
      <c r="W156" s="24"/>
      <c r="X156" s="24"/>
      <c r="Y156" s="24"/>
      <c r="Z156" s="24"/>
      <c r="AA156" s="130"/>
      <c r="AB156" s="42" t="s">
        <v>62</v>
      </c>
      <c r="AC156" s="42" t="s">
        <v>62</v>
      </c>
      <c r="AD156" s="42" t="s">
        <v>62</v>
      </c>
      <c r="AE156" s="42" t="s">
        <v>62</v>
      </c>
      <c r="AF156" s="42" t="s">
        <v>62</v>
      </c>
      <c r="AG156" s="42" t="s">
        <v>62</v>
      </c>
      <c r="AH156" s="42" t="s">
        <v>62</v>
      </c>
      <c r="AI156" s="118"/>
      <c r="AJ156" s="147"/>
      <c r="AK156" s="147"/>
      <c r="AL156" s="136"/>
      <c r="AM156" s="108"/>
      <c r="AN156" s="153"/>
      <c r="AO156" s="153"/>
      <c r="AP156" s="136"/>
      <c r="AQ156" s="136"/>
      <c r="AR156" s="136"/>
      <c r="AS156" s="147"/>
      <c r="AT156" s="147"/>
      <c r="AU156" s="107"/>
      <c r="AV156" s="107"/>
      <c r="AW156" s="147"/>
      <c r="AX156" s="147"/>
      <c r="AY156" s="136"/>
      <c r="AZ156" s="147"/>
      <c r="BA156" s="147"/>
      <c r="BB156" s="147"/>
      <c r="BC156" s="147"/>
      <c r="BD156" s="147"/>
      <c r="BE156" s="147"/>
      <c r="BF156" s="147"/>
      <c r="BG156" s="147"/>
      <c r="BH156" s="147"/>
      <c r="BI156" s="147"/>
      <c r="BJ156" s="147"/>
      <c r="BK156" s="147"/>
      <c r="BL156" s="147"/>
      <c r="BM156" s="147"/>
    </row>
    <row r="157" spans="1:65" ht="24.95" customHeight="1" x14ac:dyDescent="0.25">
      <c r="A157" s="134" t="s">
        <v>225</v>
      </c>
      <c r="B157" s="134" t="s">
        <v>68</v>
      </c>
      <c r="C157" s="134" t="s">
        <v>69</v>
      </c>
      <c r="D157" s="134">
        <v>2021</v>
      </c>
      <c r="E157" s="134" t="s">
        <v>259</v>
      </c>
      <c r="F157" s="134" t="s">
        <v>265</v>
      </c>
      <c r="G157" s="128" t="s">
        <v>79</v>
      </c>
      <c r="H157" s="106">
        <v>44385</v>
      </c>
      <c r="I157" s="145" t="s">
        <v>266</v>
      </c>
      <c r="J157" s="141" t="s">
        <v>283</v>
      </c>
      <c r="K157" s="134" t="s">
        <v>123</v>
      </c>
      <c r="L157" s="134" t="s">
        <v>123</v>
      </c>
      <c r="M157" s="134" t="s">
        <v>284</v>
      </c>
      <c r="N157" s="145" t="s">
        <v>299</v>
      </c>
      <c r="O157" s="145" t="str">
        <f t="shared" ref="O157" si="35">N157</f>
        <v>INSTITUTO COAHUILENSE DE LAS MUJERES</v>
      </c>
      <c r="P157" s="145" t="s">
        <v>84</v>
      </c>
      <c r="Q157" s="106">
        <v>44390</v>
      </c>
      <c r="R157" s="128" t="s">
        <v>79</v>
      </c>
      <c r="S157" s="42" t="s">
        <v>62</v>
      </c>
      <c r="T157" s="42" t="s">
        <v>62</v>
      </c>
      <c r="U157" s="42" t="s">
        <v>62</v>
      </c>
      <c r="V157" s="24"/>
      <c r="W157" s="24" t="s">
        <v>86</v>
      </c>
      <c r="X157" s="24" t="s">
        <v>87</v>
      </c>
      <c r="Y157" s="24" t="s">
        <v>88</v>
      </c>
      <c r="Z157" s="24" t="s">
        <v>89</v>
      </c>
      <c r="AA157" s="128" t="s">
        <v>79</v>
      </c>
      <c r="AB157" s="42" t="s">
        <v>313</v>
      </c>
      <c r="AC157" s="42" t="s">
        <v>183</v>
      </c>
      <c r="AD157" s="42" t="s">
        <v>143</v>
      </c>
      <c r="AF157" s="42" t="s">
        <v>420</v>
      </c>
      <c r="AG157" s="42" t="s">
        <v>372</v>
      </c>
      <c r="AH157" s="42" t="s">
        <v>421</v>
      </c>
      <c r="AI157" s="47"/>
      <c r="AJ157" s="31" t="s">
        <v>90</v>
      </c>
      <c r="AK157" s="145" t="s">
        <v>91</v>
      </c>
      <c r="AL157" s="36" t="s">
        <v>463</v>
      </c>
      <c r="AM157" s="106">
        <v>44412</v>
      </c>
      <c r="AN157" s="50">
        <v>430598</v>
      </c>
      <c r="AO157" s="51">
        <f>AN157*0.16+AN157</f>
        <v>499493.68</v>
      </c>
      <c r="AP157" s="134" t="s">
        <v>121</v>
      </c>
      <c r="AQ157" s="134" t="s">
        <v>93</v>
      </c>
      <c r="AR157" s="134" t="s">
        <v>94</v>
      </c>
      <c r="AS157" s="145" t="s">
        <v>95</v>
      </c>
      <c r="AT157" s="145" t="s">
        <v>266</v>
      </c>
      <c r="AU157" s="106">
        <v>44410</v>
      </c>
      <c r="AV157" s="106">
        <v>44561</v>
      </c>
      <c r="AW157" s="145" t="s">
        <v>149</v>
      </c>
      <c r="AX157" s="145" t="s">
        <v>150</v>
      </c>
      <c r="AY157" s="134" t="s">
        <v>151</v>
      </c>
      <c r="AZ157" s="145" t="s">
        <v>150</v>
      </c>
      <c r="BA157" s="145" t="s">
        <v>150</v>
      </c>
      <c r="BB157" s="145" t="s">
        <v>150</v>
      </c>
      <c r="BC157" s="145" t="s">
        <v>150</v>
      </c>
      <c r="BD157" s="145" t="s">
        <v>152</v>
      </c>
      <c r="BE157" s="145" t="s">
        <v>152</v>
      </c>
      <c r="BF157" s="145" t="s">
        <v>152</v>
      </c>
      <c r="BG157" s="145" t="s">
        <v>152</v>
      </c>
      <c r="BH157" s="145" t="s">
        <v>152</v>
      </c>
      <c r="BI157" s="145" t="s">
        <v>152</v>
      </c>
      <c r="BJ157" s="145" t="s">
        <v>152</v>
      </c>
      <c r="BK157" s="145" t="s">
        <v>152</v>
      </c>
      <c r="BL157" s="145" t="s">
        <v>152</v>
      </c>
      <c r="BM157" s="145" t="s">
        <v>152</v>
      </c>
    </row>
    <row r="158" spans="1:65" ht="24.95" customHeight="1" x14ac:dyDescent="0.25">
      <c r="A158" s="135"/>
      <c r="B158" s="135"/>
      <c r="C158" s="135"/>
      <c r="D158" s="135"/>
      <c r="E158" s="135"/>
      <c r="F158" s="135"/>
      <c r="G158" s="129"/>
      <c r="H158" s="107"/>
      <c r="I158" s="146"/>
      <c r="J158" s="142"/>
      <c r="K158" s="135"/>
      <c r="L158" s="135"/>
      <c r="M158" s="135"/>
      <c r="N158" s="146"/>
      <c r="O158" s="146"/>
      <c r="P158" s="146"/>
      <c r="Q158" s="107"/>
      <c r="R158" s="129"/>
      <c r="S158" s="42"/>
      <c r="T158" s="42"/>
      <c r="U158" s="42"/>
      <c r="V158" s="42"/>
      <c r="W158" s="24" t="s">
        <v>307</v>
      </c>
      <c r="X158" s="24" t="s">
        <v>245</v>
      </c>
      <c r="Y158" s="24" t="s">
        <v>351</v>
      </c>
      <c r="Z158" s="24" t="s">
        <v>352</v>
      </c>
      <c r="AA158" s="129"/>
      <c r="AB158" s="42" t="s">
        <v>420</v>
      </c>
      <c r="AC158" s="42" t="s">
        <v>201</v>
      </c>
      <c r="AD158" s="42" t="s">
        <v>421</v>
      </c>
      <c r="AF158" s="42" t="s">
        <v>313</v>
      </c>
      <c r="AG158" s="42" t="s">
        <v>183</v>
      </c>
      <c r="AH158" s="42" t="s">
        <v>143</v>
      </c>
      <c r="AI158" s="31"/>
      <c r="AJ158" s="31" t="s">
        <v>90</v>
      </c>
      <c r="AK158" s="146"/>
      <c r="AL158" s="24" t="s">
        <v>464</v>
      </c>
      <c r="AM158" s="107"/>
      <c r="AN158" s="50">
        <v>1800000</v>
      </c>
      <c r="AO158" s="51">
        <f t="shared" ref="AO158" si="36">AN158*0.16+AN158</f>
        <v>2088000</v>
      </c>
      <c r="AP158" s="135"/>
      <c r="AQ158" s="135"/>
      <c r="AR158" s="135"/>
      <c r="AS158" s="146"/>
      <c r="AT158" s="146"/>
      <c r="AU158" s="107"/>
      <c r="AV158" s="107"/>
      <c r="AW158" s="146"/>
      <c r="AX158" s="146"/>
      <c r="AY158" s="135"/>
      <c r="AZ158" s="146"/>
      <c r="BA158" s="146"/>
      <c r="BB158" s="146"/>
      <c r="BC158" s="146"/>
      <c r="BD158" s="146"/>
      <c r="BE158" s="146"/>
      <c r="BF158" s="146"/>
      <c r="BG158" s="146"/>
      <c r="BH158" s="146"/>
      <c r="BI158" s="146"/>
      <c r="BJ158" s="146"/>
      <c r="BK158" s="146"/>
      <c r="BL158" s="146"/>
      <c r="BM158" s="146"/>
    </row>
    <row r="159" spans="1:65" ht="24.95" customHeight="1" x14ac:dyDescent="0.25">
      <c r="A159" s="135"/>
      <c r="B159" s="135"/>
      <c r="C159" s="135"/>
      <c r="D159" s="135"/>
      <c r="E159" s="135"/>
      <c r="F159" s="135"/>
      <c r="G159" s="129"/>
      <c r="H159" s="107"/>
      <c r="I159" s="146"/>
      <c r="J159" s="142"/>
      <c r="K159" s="135"/>
      <c r="L159" s="135"/>
      <c r="M159" s="135"/>
      <c r="N159" s="146"/>
      <c r="O159" s="146"/>
      <c r="P159" s="146"/>
      <c r="Q159" s="107"/>
      <c r="R159" s="129"/>
      <c r="S159" s="42" t="s">
        <v>62</v>
      </c>
      <c r="T159" s="42" t="s">
        <v>62</v>
      </c>
      <c r="U159" s="42" t="s">
        <v>62</v>
      </c>
      <c r="V159" s="42"/>
      <c r="W159" s="24" t="s">
        <v>353</v>
      </c>
      <c r="X159" s="24" t="s">
        <v>354</v>
      </c>
      <c r="Y159" s="24" t="s">
        <v>355</v>
      </c>
      <c r="Z159" s="24" t="s">
        <v>356</v>
      </c>
      <c r="AA159" s="129"/>
      <c r="AB159" s="42"/>
      <c r="AC159" s="42"/>
      <c r="AD159" s="42"/>
      <c r="AE159" s="24" t="s">
        <v>422</v>
      </c>
      <c r="AF159" s="42" t="s">
        <v>62</v>
      </c>
      <c r="AG159" s="42" t="s">
        <v>62</v>
      </c>
      <c r="AH159" s="42" t="s">
        <v>62</v>
      </c>
      <c r="AI159" s="145" t="s">
        <v>424</v>
      </c>
      <c r="AJ159" s="145" t="s">
        <v>90</v>
      </c>
      <c r="AK159" s="146"/>
      <c r="AL159" s="134" t="s">
        <v>465</v>
      </c>
      <c r="AM159" s="107"/>
      <c r="AN159" s="152">
        <v>223440</v>
      </c>
      <c r="AO159" s="152">
        <f>AN159*0.16+AN159</f>
        <v>259190.39999999999</v>
      </c>
      <c r="AP159" s="135"/>
      <c r="AQ159" s="135"/>
      <c r="AR159" s="135"/>
      <c r="AS159" s="146"/>
      <c r="AT159" s="146"/>
      <c r="AU159" s="107"/>
      <c r="AV159" s="107"/>
      <c r="AW159" s="146"/>
      <c r="AX159" s="146"/>
      <c r="AY159" s="135"/>
      <c r="AZ159" s="146"/>
      <c r="BA159" s="146"/>
      <c r="BB159" s="146"/>
      <c r="BC159" s="146"/>
      <c r="BD159" s="146"/>
      <c r="BE159" s="146"/>
      <c r="BF159" s="146"/>
      <c r="BG159" s="146"/>
      <c r="BH159" s="146"/>
      <c r="BI159" s="146"/>
      <c r="BJ159" s="146"/>
      <c r="BK159" s="146"/>
      <c r="BL159" s="146"/>
      <c r="BM159" s="146"/>
    </row>
    <row r="160" spans="1:65" ht="24.95" customHeight="1" x14ac:dyDescent="0.25">
      <c r="A160" s="135"/>
      <c r="B160" s="135"/>
      <c r="C160" s="135"/>
      <c r="D160" s="135"/>
      <c r="E160" s="135"/>
      <c r="F160" s="135"/>
      <c r="G160" s="129"/>
      <c r="H160" s="107"/>
      <c r="I160" s="146"/>
      <c r="J160" s="142"/>
      <c r="K160" s="135"/>
      <c r="L160" s="135"/>
      <c r="M160" s="135"/>
      <c r="N160" s="146"/>
      <c r="O160" s="146"/>
      <c r="P160" s="146"/>
      <c r="Q160" s="107"/>
      <c r="R160" s="129"/>
      <c r="S160" s="42"/>
      <c r="T160" s="42" t="s">
        <v>62</v>
      </c>
      <c r="U160" s="42" t="s">
        <v>62</v>
      </c>
      <c r="V160" s="42"/>
      <c r="W160" s="24" t="s">
        <v>357</v>
      </c>
      <c r="X160" s="24" t="s">
        <v>358</v>
      </c>
      <c r="Y160" s="24" t="s">
        <v>359</v>
      </c>
      <c r="Z160" s="24" t="s">
        <v>360</v>
      </c>
      <c r="AA160" s="129"/>
      <c r="AB160" s="42" t="s">
        <v>62</v>
      </c>
      <c r="AC160" s="42" t="s">
        <v>62</v>
      </c>
      <c r="AD160" s="42" t="s">
        <v>62</v>
      </c>
      <c r="AE160" s="42" t="s">
        <v>423</v>
      </c>
      <c r="AF160" s="42" t="s">
        <v>62</v>
      </c>
      <c r="AG160" s="42" t="s">
        <v>62</v>
      </c>
      <c r="AH160" s="42" t="s">
        <v>62</v>
      </c>
      <c r="AI160" s="146"/>
      <c r="AJ160" s="146"/>
      <c r="AK160" s="146"/>
      <c r="AL160" s="135"/>
      <c r="AM160" s="107"/>
      <c r="AN160" s="154"/>
      <c r="AO160" s="154"/>
      <c r="AP160" s="135"/>
      <c r="AQ160" s="135"/>
      <c r="AR160" s="135"/>
      <c r="AS160" s="146"/>
      <c r="AT160" s="146"/>
      <c r="AU160" s="107"/>
      <c r="AV160" s="107"/>
      <c r="AW160" s="146"/>
      <c r="AX160" s="146"/>
      <c r="AY160" s="135"/>
      <c r="AZ160" s="146"/>
      <c r="BA160" s="146"/>
      <c r="BB160" s="146"/>
      <c r="BC160" s="146"/>
      <c r="BD160" s="146"/>
      <c r="BE160" s="146"/>
      <c r="BF160" s="146"/>
      <c r="BG160" s="146"/>
      <c r="BH160" s="146"/>
      <c r="BI160" s="146"/>
      <c r="BJ160" s="146"/>
      <c r="BK160" s="146"/>
      <c r="BL160" s="146"/>
      <c r="BM160" s="146"/>
    </row>
    <row r="161" spans="1:65" ht="24.95" customHeight="1" x14ac:dyDescent="0.25">
      <c r="A161" s="135"/>
      <c r="B161" s="135"/>
      <c r="C161" s="135"/>
      <c r="D161" s="135"/>
      <c r="E161" s="135"/>
      <c r="F161" s="135"/>
      <c r="G161" s="129"/>
      <c r="H161" s="107"/>
      <c r="I161" s="146"/>
      <c r="J161" s="142"/>
      <c r="K161" s="135"/>
      <c r="L161" s="135"/>
      <c r="M161" s="135"/>
      <c r="N161" s="146"/>
      <c r="O161" s="146"/>
      <c r="P161" s="146"/>
      <c r="Q161" s="107"/>
      <c r="R161" s="129"/>
      <c r="S161" s="42" t="s">
        <v>62</v>
      </c>
      <c r="T161" s="42" t="s">
        <v>62</v>
      </c>
      <c r="U161" s="42" t="s">
        <v>62</v>
      </c>
      <c r="V161" s="42" t="s">
        <v>62</v>
      </c>
      <c r="W161" s="24"/>
      <c r="X161" s="24"/>
      <c r="Y161" s="24"/>
      <c r="Z161" s="24"/>
      <c r="AA161" s="129"/>
      <c r="AB161" s="42" t="s">
        <v>62</v>
      </c>
      <c r="AC161" s="42" t="s">
        <v>62</v>
      </c>
      <c r="AD161" s="42" t="s">
        <v>62</v>
      </c>
      <c r="AE161" s="42" t="s">
        <v>424</v>
      </c>
      <c r="AF161" s="42" t="s">
        <v>62</v>
      </c>
      <c r="AG161" s="42" t="s">
        <v>62</v>
      </c>
      <c r="AH161" s="42" t="s">
        <v>62</v>
      </c>
      <c r="AI161" s="146"/>
      <c r="AJ161" s="146"/>
      <c r="AK161" s="146"/>
      <c r="AL161" s="135"/>
      <c r="AM161" s="107"/>
      <c r="AN161" s="154"/>
      <c r="AO161" s="154"/>
      <c r="AP161" s="135"/>
      <c r="AQ161" s="135"/>
      <c r="AR161" s="135"/>
      <c r="AS161" s="146"/>
      <c r="AT161" s="146"/>
      <c r="AU161" s="107"/>
      <c r="AV161" s="107"/>
      <c r="AW161" s="146"/>
      <c r="AX161" s="146"/>
      <c r="AY161" s="135"/>
      <c r="AZ161" s="146"/>
      <c r="BA161" s="146"/>
      <c r="BB161" s="146"/>
      <c r="BC161" s="146"/>
      <c r="BD161" s="146"/>
      <c r="BE161" s="146"/>
      <c r="BF161" s="146"/>
      <c r="BG161" s="146"/>
      <c r="BH161" s="146"/>
      <c r="BI161" s="146"/>
      <c r="BJ161" s="146"/>
      <c r="BK161" s="146"/>
      <c r="BL161" s="146"/>
      <c r="BM161" s="146"/>
    </row>
    <row r="162" spans="1:65" ht="24.95" customHeight="1" x14ac:dyDescent="0.25">
      <c r="A162" s="136"/>
      <c r="B162" s="136"/>
      <c r="C162" s="136"/>
      <c r="D162" s="136"/>
      <c r="E162" s="136"/>
      <c r="F162" s="136"/>
      <c r="G162" s="130"/>
      <c r="H162" s="108"/>
      <c r="I162" s="147"/>
      <c r="J162" s="143"/>
      <c r="K162" s="136"/>
      <c r="L162" s="136"/>
      <c r="M162" s="136"/>
      <c r="N162" s="147"/>
      <c r="O162" s="147"/>
      <c r="P162" s="147"/>
      <c r="Q162" s="108"/>
      <c r="R162" s="130"/>
      <c r="S162" s="42" t="s">
        <v>62</v>
      </c>
      <c r="T162" s="42" t="s">
        <v>62</v>
      </c>
      <c r="U162" s="42" t="s">
        <v>62</v>
      </c>
      <c r="V162" s="42" t="s">
        <v>62</v>
      </c>
      <c r="W162" s="24"/>
      <c r="X162" s="24"/>
      <c r="Y162" s="24"/>
      <c r="Z162" s="24"/>
      <c r="AA162" s="130"/>
      <c r="AB162" s="42" t="s">
        <v>62</v>
      </c>
      <c r="AC162" s="42" t="s">
        <v>62</v>
      </c>
      <c r="AD162" s="42" t="s">
        <v>62</v>
      </c>
      <c r="AE162" s="42" t="s">
        <v>62</v>
      </c>
      <c r="AF162" s="42" t="s">
        <v>62</v>
      </c>
      <c r="AG162" s="42" t="s">
        <v>62</v>
      </c>
      <c r="AH162" s="42" t="s">
        <v>62</v>
      </c>
      <c r="AI162" s="147"/>
      <c r="AJ162" s="147"/>
      <c r="AK162" s="147"/>
      <c r="AL162" s="136"/>
      <c r="AM162" s="108"/>
      <c r="AN162" s="153"/>
      <c r="AO162" s="153"/>
      <c r="AP162" s="136"/>
      <c r="AQ162" s="136"/>
      <c r="AR162" s="136"/>
      <c r="AS162" s="147"/>
      <c r="AT162" s="147"/>
      <c r="AU162" s="107"/>
      <c r="AV162" s="107"/>
      <c r="AW162" s="147"/>
      <c r="AX162" s="147"/>
      <c r="AY162" s="136"/>
      <c r="AZ162" s="147"/>
      <c r="BA162" s="147"/>
      <c r="BB162" s="147"/>
      <c r="BC162" s="147"/>
      <c r="BD162" s="147"/>
      <c r="BE162" s="147"/>
      <c r="BF162" s="147"/>
      <c r="BG162" s="147"/>
      <c r="BH162" s="147"/>
      <c r="BI162" s="147"/>
      <c r="BJ162" s="147"/>
      <c r="BK162" s="147"/>
      <c r="BL162" s="147"/>
      <c r="BM162" s="147"/>
    </row>
    <row r="163" spans="1:65" ht="24.95" customHeight="1" x14ac:dyDescent="0.25">
      <c r="A163" s="134" t="s">
        <v>225</v>
      </c>
      <c r="B163" s="134" t="s">
        <v>68</v>
      </c>
      <c r="C163" s="134" t="s">
        <v>69</v>
      </c>
      <c r="D163" s="134">
        <v>2021</v>
      </c>
      <c r="E163" s="134" t="s">
        <v>489</v>
      </c>
      <c r="F163" s="134" t="s">
        <v>267</v>
      </c>
      <c r="G163" s="128" t="s">
        <v>79</v>
      </c>
      <c r="H163" s="106">
        <v>44385</v>
      </c>
      <c r="I163" s="145" t="s">
        <v>493</v>
      </c>
      <c r="J163" s="141" t="s">
        <v>285</v>
      </c>
      <c r="K163" s="134" t="s">
        <v>123</v>
      </c>
      <c r="L163" s="134" t="s">
        <v>123</v>
      </c>
      <c r="M163" s="134" t="s">
        <v>286</v>
      </c>
      <c r="N163" s="145" t="s">
        <v>299</v>
      </c>
      <c r="O163" s="145" t="str">
        <f t="shared" ref="O163" si="37">N163</f>
        <v>INSTITUTO COAHUILENSE DE LAS MUJERES</v>
      </c>
      <c r="P163" s="145" t="s">
        <v>84</v>
      </c>
      <c r="Q163" s="106">
        <v>44390</v>
      </c>
      <c r="R163" s="128" t="s">
        <v>79</v>
      </c>
      <c r="S163" s="42" t="s">
        <v>307</v>
      </c>
      <c r="T163" s="42" t="s">
        <v>173</v>
      </c>
      <c r="U163" s="42" t="s">
        <v>182</v>
      </c>
      <c r="V163" s="24"/>
      <c r="W163" s="24" t="s">
        <v>86</v>
      </c>
      <c r="X163" s="24" t="s">
        <v>87</v>
      </c>
      <c r="Y163" s="24" t="s">
        <v>88</v>
      </c>
      <c r="Z163" s="24" t="s">
        <v>89</v>
      </c>
      <c r="AA163" s="128" t="s">
        <v>79</v>
      </c>
      <c r="AB163" s="42" t="s">
        <v>313</v>
      </c>
      <c r="AC163" s="42" t="s">
        <v>183</v>
      </c>
      <c r="AD163" s="42" t="s">
        <v>143</v>
      </c>
      <c r="AE163" s="24"/>
      <c r="AF163" s="42" t="s">
        <v>313</v>
      </c>
      <c r="AG163" s="42" t="s">
        <v>183</v>
      </c>
      <c r="AH163" s="42" t="s">
        <v>143</v>
      </c>
      <c r="AJ163" s="134" t="s">
        <v>90</v>
      </c>
      <c r="AK163" s="145" t="s">
        <v>91</v>
      </c>
      <c r="AL163" s="36" t="s">
        <v>466</v>
      </c>
      <c r="AM163" s="106">
        <v>44412</v>
      </c>
      <c r="AN163" s="50">
        <v>416000</v>
      </c>
      <c r="AO163" s="50">
        <f>AN163*1.16</f>
        <v>482559.99999999994</v>
      </c>
      <c r="AP163" s="134" t="s">
        <v>121</v>
      </c>
      <c r="AQ163" s="134" t="s">
        <v>93</v>
      </c>
      <c r="AR163" s="134" t="s">
        <v>94</v>
      </c>
      <c r="AS163" s="145" t="s">
        <v>95</v>
      </c>
      <c r="AT163" s="145" t="s">
        <v>493</v>
      </c>
      <c r="AU163" s="56">
        <v>44368</v>
      </c>
      <c r="AV163" s="56">
        <v>44454</v>
      </c>
      <c r="AW163" s="148" t="s">
        <v>149</v>
      </c>
      <c r="AX163" s="145" t="s">
        <v>150</v>
      </c>
      <c r="AY163" s="134" t="s">
        <v>151</v>
      </c>
      <c r="AZ163" s="145" t="s">
        <v>150</v>
      </c>
      <c r="BA163" s="145" t="s">
        <v>150</v>
      </c>
      <c r="BB163" s="145" t="s">
        <v>150</v>
      </c>
      <c r="BC163" s="145" t="s">
        <v>150</v>
      </c>
      <c r="BD163" s="145" t="s">
        <v>152</v>
      </c>
      <c r="BE163" s="145" t="s">
        <v>152</v>
      </c>
      <c r="BF163" s="145" t="s">
        <v>152</v>
      </c>
      <c r="BG163" s="145" t="s">
        <v>152</v>
      </c>
      <c r="BH163" s="145" t="s">
        <v>152</v>
      </c>
      <c r="BI163" s="145" t="s">
        <v>152</v>
      </c>
      <c r="BJ163" s="145" t="s">
        <v>152</v>
      </c>
      <c r="BK163" s="145" t="s">
        <v>152</v>
      </c>
      <c r="BL163" s="145" t="s">
        <v>152</v>
      </c>
      <c r="BM163" s="145" t="s">
        <v>152</v>
      </c>
    </row>
    <row r="164" spans="1:65" ht="24.95" customHeight="1" x14ac:dyDescent="0.25">
      <c r="A164" s="135"/>
      <c r="B164" s="135"/>
      <c r="C164" s="135"/>
      <c r="D164" s="135"/>
      <c r="E164" s="135"/>
      <c r="F164" s="135"/>
      <c r="G164" s="129"/>
      <c r="H164" s="107"/>
      <c r="I164" s="146"/>
      <c r="J164" s="142"/>
      <c r="K164" s="135"/>
      <c r="L164" s="135"/>
      <c r="M164" s="135"/>
      <c r="N164" s="146"/>
      <c r="O164" s="146"/>
      <c r="P164" s="146"/>
      <c r="Q164" s="107"/>
      <c r="R164" s="129"/>
      <c r="S164" s="42"/>
      <c r="T164" s="42"/>
      <c r="U164" s="42"/>
      <c r="V164" s="42" t="s">
        <v>308</v>
      </c>
      <c r="W164" s="24" t="s">
        <v>361</v>
      </c>
      <c r="X164" s="24" t="s">
        <v>362</v>
      </c>
      <c r="Y164" s="24" t="s">
        <v>363</v>
      </c>
      <c r="Z164" s="24" t="s">
        <v>364</v>
      </c>
      <c r="AA164" s="129"/>
      <c r="AB164" s="42" t="s">
        <v>62</v>
      </c>
      <c r="AC164" s="42" t="s">
        <v>62</v>
      </c>
      <c r="AD164" s="42" t="s">
        <v>62</v>
      </c>
      <c r="AE164" s="42" t="s">
        <v>308</v>
      </c>
      <c r="AF164" s="42" t="s">
        <v>62</v>
      </c>
      <c r="AG164" s="42" t="s">
        <v>62</v>
      </c>
      <c r="AH164" s="42" t="s">
        <v>62</v>
      </c>
      <c r="AI164" s="134" t="s">
        <v>451</v>
      </c>
      <c r="AJ164" s="135"/>
      <c r="AK164" s="146"/>
      <c r="AL164" s="134" t="s">
        <v>467</v>
      </c>
      <c r="AM164" s="107"/>
      <c r="AN164" s="152">
        <v>600000</v>
      </c>
      <c r="AO164" s="152">
        <f>AN164*1.16</f>
        <v>696000</v>
      </c>
      <c r="AP164" s="135"/>
      <c r="AQ164" s="135"/>
      <c r="AR164" s="135"/>
      <c r="AS164" s="146"/>
      <c r="AT164" s="146"/>
      <c r="AU164" s="106">
        <v>44368</v>
      </c>
      <c r="AV164" s="106">
        <v>44515</v>
      </c>
      <c r="AW164" s="149"/>
      <c r="AX164" s="146"/>
      <c r="AY164" s="135"/>
      <c r="AZ164" s="146"/>
      <c r="BA164" s="146"/>
      <c r="BB164" s="146"/>
      <c r="BC164" s="146"/>
      <c r="BD164" s="146"/>
      <c r="BE164" s="146"/>
      <c r="BF164" s="146"/>
      <c r="BG164" s="146"/>
      <c r="BH164" s="146"/>
      <c r="BI164" s="146"/>
      <c r="BJ164" s="146"/>
      <c r="BK164" s="146"/>
      <c r="BL164" s="146"/>
      <c r="BM164" s="146"/>
    </row>
    <row r="165" spans="1:65" ht="24.95" customHeight="1" x14ac:dyDescent="0.25">
      <c r="A165" s="135"/>
      <c r="B165" s="135"/>
      <c r="C165" s="135"/>
      <c r="D165" s="135"/>
      <c r="E165" s="135"/>
      <c r="F165" s="135"/>
      <c r="G165" s="129"/>
      <c r="H165" s="107"/>
      <c r="I165" s="146"/>
      <c r="J165" s="142"/>
      <c r="K165" s="135"/>
      <c r="L165" s="135"/>
      <c r="M165" s="135"/>
      <c r="N165" s="146"/>
      <c r="O165" s="146"/>
      <c r="P165" s="146"/>
      <c r="Q165" s="107"/>
      <c r="R165" s="129"/>
      <c r="S165" s="42" t="s">
        <v>62</v>
      </c>
      <c r="T165" s="42" t="s">
        <v>62</v>
      </c>
      <c r="U165" s="42" t="s">
        <v>62</v>
      </c>
      <c r="V165" s="42"/>
      <c r="W165" s="24" t="s">
        <v>307</v>
      </c>
      <c r="X165" s="24" t="s">
        <v>245</v>
      </c>
      <c r="Y165" s="24" t="s">
        <v>351</v>
      </c>
      <c r="Z165" s="24" t="s">
        <v>352</v>
      </c>
      <c r="AA165" s="129"/>
      <c r="AB165" s="42"/>
      <c r="AC165" s="42"/>
      <c r="AD165" s="42"/>
      <c r="AE165" s="42" t="s">
        <v>62</v>
      </c>
      <c r="AF165" s="42" t="s">
        <v>62</v>
      </c>
      <c r="AG165" s="42" t="s">
        <v>62</v>
      </c>
      <c r="AH165" s="42" t="s">
        <v>62</v>
      </c>
      <c r="AI165" s="135"/>
      <c r="AJ165" s="135"/>
      <c r="AK165" s="146"/>
      <c r="AL165" s="135"/>
      <c r="AM165" s="107"/>
      <c r="AN165" s="154"/>
      <c r="AO165" s="154"/>
      <c r="AP165" s="135"/>
      <c r="AQ165" s="135"/>
      <c r="AR165" s="135"/>
      <c r="AS165" s="146"/>
      <c r="AT165" s="146"/>
      <c r="AU165" s="107"/>
      <c r="AV165" s="107"/>
      <c r="AW165" s="146"/>
      <c r="AX165" s="146"/>
      <c r="AY165" s="135"/>
      <c r="AZ165" s="146"/>
      <c r="BA165" s="146"/>
      <c r="BB165" s="146"/>
      <c r="BC165" s="146"/>
      <c r="BD165" s="146"/>
      <c r="BE165" s="146"/>
      <c r="BF165" s="146"/>
      <c r="BG165" s="146"/>
      <c r="BH165" s="146"/>
      <c r="BI165" s="146"/>
      <c r="BJ165" s="146"/>
      <c r="BK165" s="146"/>
      <c r="BL165" s="146"/>
      <c r="BM165" s="146"/>
    </row>
    <row r="166" spans="1:65" ht="24.95" customHeight="1" x14ac:dyDescent="0.25">
      <c r="A166" s="135"/>
      <c r="B166" s="135"/>
      <c r="C166" s="135"/>
      <c r="D166" s="135"/>
      <c r="E166" s="135"/>
      <c r="F166" s="135"/>
      <c r="G166" s="129"/>
      <c r="H166" s="107"/>
      <c r="I166" s="146"/>
      <c r="J166" s="142"/>
      <c r="K166" s="135"/>
      <c r="L166" s="135"/>
      <c r="M166" s="135"/>
      <c r="N166" s="146"/>
      <c r="O166" s="146"/>
      <c r="P166" s="146"/>
      <c r="Q166" s="107"/>
      <c r="R166" s="129"/>
      <c r="S166" s="42"/>
      <c r="T166" s="42" t="s">
        <v>62</v>
      </c>
      <c r="U166" s="42" t="s">
        <v>62</v>
      </c>
      <c r="V166" s="42"/>
      <c r="W166" s="24" t="s">
        <v>353</v>
      </c>
      <c r="X166" s="24" t="s">
        <v>354</v>
      </c>
      <c r="Y166" s="24" t="s">
        <v>355</v>
      </c>
      <c r="Z166" s="24" t="s">
        <v>356</v>
      </c>
      <c r="AA166" s="129"/>
      <c r="AB166" s="42" t="s">
        <v>62</v>
      </c>
      <c r="AC166" s="42" t="s">
        <v>62</v>
      </c>
      <c r="AD166" s="42" t="s">
        <v>62</v>
      </c>
      <c r="AE166" s="42" t="s">
        <v>62</v>
      </c>
      <c r="AF166" s="42" t="s">
        <v>62</v>
      </c>
      <c r="AG166" s="42" t="s">
        <v>62</v>
      </c>
      <c r="AH166" s="42" t="s">
        <v>62</v>
      </c>
      <c r="AI166" s="135"/>
      <c r="AJ166" s="135"/>
      <c r="AK166" s="146"/>
      <c r="AL166" s="135"/>
      <c r="AM166" s="107"/>
      <c r="AN166" s="154"/>
      <c r="AO166" s="154"/>
      <c r="AP166" s="135"/>
      <c r="AQ166" s="135"/>
      <c r="AR166" s="135"/>
      <c r="AS166" s="146"/>
      <c r="AT166" s="146"/>
      <c r="AU166" s="107"/>
      <c r="AV166" s="107"/>
      <c r="AW166" s="146"/>
      <c r="AX166" s="146"/>
      <c r="AY166" s="135"/>
      <c r="AZ166" s="146"/>
      <c r="BA166" s="146"/>
      <c r="BB166" s="146"/>
      <c r="BC166" s="146"/>
      <c r="BD166" s="146"/>
      <c r="BE166" s="146"/>
      <c r="BF166" s="146"/>
      <c r="BG166" s="146"/>
      <c r="BH166" s="146"/>
      <c r="BI166" s="146"/>
      <c r="BJ166" s="146"/>
      <c r="BK166" s="146"/>
      <c r="BL166" s="146"/>
      <c r="BM166" s="146"/>
    </row>
    <row r="167" spans="1:65" ht="24.95" customHeight="1" x14ac:dyDescent="0.25">
      <c r="A167" s="135"/>
      <c r="B167" s="135"/>
      <c r="C167" s="135"/>
      <c r="D167" s="135"/>
      <c r="E167" s="135"/>
      <c r="F167" s="135"/>
      <c r="G167" s="129"/>
      <c r="H167" s="107"/>
      <c r="I167" s="146"/>
      <c r="J167" s="142"/>
      <c r="K167" s="135"/>
      <c r="L167" s="135"/>
      <c r="M167" s="135"/>
      <c r="N167" s="146"/>
      <c r="O167" s="146"/>
      <c r="P167" s="146"/>
      <c r="Q167" s="107"/>
      <c r="R167" s="129"/>
      <c r="S167" s="42" t="s">
        <v>62</v>
      </c>
      <c r="T167" s="42" t="s">
        <v>62</v>
      </c>
      <c r="U167" s="42" t="s">
        <v>62</v>
      </c>
      <c r="V167" s="42" t="s">
        <v>62</v>
      </c>
      <c r="W167" s="24" t="s">
        <v>357</v>
      </c>
      <c r="X167" s="24" t="s">
        <v>358</v>
      </c>
      <c r="Y167" s="24" t="s">
        <v>359</v>
      </c>
      <c r="Z167" s="24" t="s">
        <v>360</v>
      </c>
      <c r="AA167" s="129"/>
      <c r="AB167" s="42" t="s">
        <v>62</v>
      </c>
      <c r="AC167" s="42" t="s">
        <v>62</v>
      </c>
      <c r="AD167" s="42" t="s">
        <v>62</v>
      </c>
      <c r="AE167" s="42" t="s">
        <v>62</v>
      </c>
      <c r="AF167" s="42" t="s">
        <v>62</v>
      </c>
      <c r="AG167" s="42" t="s">
        <v>62</v>
      </c>
      <c r="AH167" s="42" t="s">
        <v>62</v>
      </c>
      <c r="AI167" s="135"/>
      <c r="AJ167" s="135"/>
      <c r="AK167" s="146"/>
      <c r="AL167" s="135"/>
      <c r="AM167" s="107"/>
      <c r="AN167" s="154"/>
      <c r="AO167" s="154"/>
      <c r="AP167" s="135"/>
      <c r="AQ167" s="135"/>
      <c r="AR167" s="135"/>
      <c r="AS167" s="146"/>
      <c r="AT167" s="146"/>
      <c r="AU167" s="107"/>
      <c r="AV167" s="107"/>
      <c r="AW167" s="146"/>
      <c r="AX167" s="146"/>
      <c r="AY167" s="135"/>
      <c r="AZ167" s="146"/>
      <c r="BA167" s="146"/>
      <c r="BB167" s="146"/>
      <c r="BC167" s="146"/>
      <c r="BD167" s="146"/>
      <c r="BE167" s="146"/>
      <c r="BF167" s="146"/>
      <c r="BG167" s="146"/>
      <c r="BH167" s="146"/>
      <c r="BI167" s="146"/>
      <c r="BJ167" s="146"/>
      <c r="BK167" s="146"/>
      <c r="BL167" s="146"/>
      <c r="BM167" s="146"/>
    </row>
    <row r="168" spans="1:65" ht="24.95" customHeight="1" x14ac:dyDescent="0.25">
      <c r="A168" s="135"/>
      <c r="B168" s="135"/>
      <c r="C168" s="135"/>
      <c r="D168" s="135"/>
      <c r="E168" s="135"/>
      <c r="F168" s="135"/>
      <c r="G168" s="129"/>
      <c r="H168" s="107"/>
      <c r="I168" s="146"/>
      <c r="J168" s="142"/>
      <c r="K168" s="135"/>
      <c r="L168" s="135"/>
      <c r="M168" s="135"/>
      <c r="N168" s="146"/>
      <c r="O168" s="146"/>
      <c r="P168" s="146"/>
      <c r="Q168" s="107"/>
      <c r="R168" s="129"/>
      <c r="S168" s="42"/>
      <c r="T168" s="42"/>
      <c r="U168" s="42"/>
      <c r="V168" s="42"/>
      <c r="W168" s="24" t="s">
        <v>365</v>
      </c>
      <c r="X168" s="24" t="s">
        <v>110</v>
      </c>
      <c r="Y168" s="24" t="s">
        <v>111</v>
      </c>
      <c r="Z168" s="24" t="s">
        <v>112</v>
      </c>
      <c r="AA168" s="129"/>
      <c r="AB168" s="42"/>
      <c r="AC168" s="42"/>
      <c r="AD168" s="42"/>
      <c r="AE168" s="42"/>
      <c r="AF168" s="42"/>
      <c r="AG168" s="42"/>
      <c r="AH168" s="42"/>
      <c r="AI168" s="135"/>
      <c r="AJ168" s="135"/>
      <c r="AK168" s="146"/>
      <c r="AL168" s="135"/>
      <c r="AM168" s="107"/>
      <c r="AN168" s="154"/>
      <c r="AO168" s="154"/>
      <c r="AP168" s="135"/>
      <c r="AQ168" s="135"/>
      <c r="AR168" s="135"/>
      <c r="AS168" s="146"/>
      <c r="AT168" s="146"/>
      <c r="AU168" s="107"/>
      <c r="AV168" s="107"/>
      <c r="AW168" s="146"/>
      <c r="AX168" s="146"/>
      <c r="AY168" s="135"/>
      <c r="AZ168" s="146"/>
      <c r="BA168" s="146"/>
      <c r="BB168" s="146"/>
      <c r="BC168" s="146"/>
      <c r="BD168" s="146"/>
      <c r="BE168" s="146"/>
      <c r="BF168" s="146"/>
      <c r="BG168" s="146"/>
      <c r="BH168" s="146"/>
      <c r="BI168" s="146"/>
      <c r="BJ168" s="146"/>
      <c r="BK168" s="146"/>
      <c r="BL168" s="146"/>
      <c r="BM168" s="146"/>
    </row>
    <row r="169" spans="1:65" ht="24.95" customHeight="1" x14ac:dyDescent="0.25">
      <c r="A169" s="136"/>
      <c r="B169" s="136"/>
      <c r="C169" s="136"/>
      <c r="D169" s="136"/>
      <c r="E169" s="136"/>
      <c r="F169" s="136"/>
      <c r="G169" s="130"/>
      <c r="H169" s="108"/>
      <c r="I169" s="147"/>
      <c r="J169" s="143"/>
      <c r="K169" s="136"/>
      <c r="L169" s="136"/>
      <c r="M169" s="136"/>
      <c r="N169" s="147"/>
      <c r="O169" s="147"/>
      <c r="P169" s="147"/>
      <c r="Q169" s="108"/>
      <c r="R169" s="130"/>
      <c r="S169" s="42" t="s">
        <v>62</v>
      </c>
      <c r="T169" s="42" t="s">
        <v>62</v>
      </c>
      <c r="U169" s="42" t="s">
        <v>62</v>
      </c>
      <c r="V169" s="42" t="s">
        <v>62</v>
      </c>
      <c r="W169" s="24"/>
      <c r="X169" s="24"/>
      <c r="Y169" s="24"/>
      <c r="Z169" s="24"/>
      <c r="AA169" s="130"/>
      <c r="AB169" s="42" t="s">
        <v>62</v>
      </c>
      <c r="AC169" s="42" t="s">
        <v>62</v>
      </c>
      <c r="AD169" s="42" t="s">
        <v>62</v>
      </c>
      <c r="AE169" s="42" t="s">
        <v>62</v>
      </c>
      <c r="AF169" s="42" t="s">
        <v>62</v>
      </c>
      <c r="AG169" s="42" t="s">
        <v>62</v>
      </c>
      <c r="AH169" s="42" t="s">
        <v>62</v>
      </c>
      <c r="AI169" s="136"/>
      <c r="AJ169" s="136"/>
      <c r="AK169" s="147"/>
      <c r="AL169" s="136"/>
      <c r="AM169" s="108"/>
      <c r="AN169" s="153"/>
      <c r="AO169" s="153"/>
      <c r="AP169" s="136"/>
      <c r="AQ169" s="136"/>
      <c r="AR169" s="136"/>
      <c r="AS169" s="147"/>
      <c r="AT169" s="147"/>
      <c r="AU169" s="108"/>
      <c r="AV169" s="108"/>
      <c r="AW169" s="147"/>
      <c r="AX169" s="147"/>
      <c r="AY169" s="136"/>
      <c r="AZ169" s="147"/>
      <c r="BA169" s="147"/>
      <c r="BB169" s="147"/>
      <c r="BC169" s="147"/>
      <c r="BD169" s="147"/>
      <c r="BE169" s="147"/>
      <c r="BF169" s="147"/>
      <c r="BG169" s="147"/>
      <c r="BH169" s="147"/>
      <c r="BI169" s="147"/>
      <c r="BJ169" s="147"/>
      <c r="BK169" s="147"/>
      <c r="BL169" s="147"/>
      <c r="BM169" s="147"/>
    </row>
    <row r="170" spans="1:65" ht="24.95" customHeight="1" x14ac:dyDescent="0.25">
      <c r="A170" s="134" t="s">
        <v>258</v>
      </c>
      <c r="B170" s="134" t="s">
        <v>68</v>
      </c>
      <c r="C170" s="134" t="s">
        <v>69</v>
      </c>
      <c r="D170" s="134">
        <v>2021</v>
      </c>
      <c r="E170" s="134" t="s">
        <v>259</v>
      </c>
      <c r="F170" s="134" t="s">
        <v>268</v>
      </c>
      <c r="G170" s="158" t="s">
        <v>79</v>
      </c>
      <c r="H170" s="99">
        <v>44385</v>
      </c>
      <c r="I170" s="141" t="s">
        <v>498</v>
      </c>
      <c r="J170" s="141" t="s">
        <v>287</v>
      </c>
      <c r="K170" s="131" t="s">
        <v>123</v>
      </c>
      <c r="L170" s="131" t="s">
        <v>123</v>
      </c>
      <c r="M170" s="131" t="s">
        <v>286</v>
      </c>
      <c r="N170" s="141" t="s">
        <v>299</v>
      </c>
      <c r="O170" s="141" t="str">
        <f t="shared" ref="O170" si="38">N170</f>
        <v>INSTITUTO COAHUILENSE DE LAS MUJERES</v>
      </c>
      <c r="P170" s="141" t="s">
        <v>84</v>
      </c>
      <c r="Q170" s="99">
        <v>44390</v>
      </c>
      <c r="R170" s="158" t="s">
        <v>79</v>
      </c>
      <c r="S170" s="43" t="s">
        <v>62</v>
      </c>
      <c r="T170" s="43" t="s">
        <v>62</v>
      </c>
      <c r="U170" s="43" t="s">
        <v>62</v>
      </c>
      <c r="V170" s="44" t="s">
        <v>309</v>
      </c>
      <c r="W170" s="44" t="s">
        <v>86</v>
      </c>
      <c r="X170" s="44" t="s">
        <v>87</v>
      </c>
      <c r="Y170" s="44" t="s">
        <v>88</v>
      </c>
      <c r="Z170" s="44" t="s">
        <v>89</v>
      </c>
      <c r="AA170" s="158" t="s">
        <v>79</v>
      </c>
      <c r="AB170" s="43"/>
      <c r="AC170" s="43" t="s">
        <v>62</v>
      </c>
      <c r="AD170" s="43" t="s">
        <v>62</v>
      </c>
      <c r="AE170" s="44" t="s">
        <v>425</v>
      </c>
      <c r="AF170" s="43" t="s">
        <v>428</v>
      </c>
      <c r="AG170" s="43" t="s">
        <v>372</v>
      </c>
      <c r="AH170" s="43" t="s">
        <v>312</v>
      </c>
      <c r="AI170" s="48" t="s">
        <v>452</v>
      </c>
      <c r="AJ170" s="37" t="s">
        <v>90</v>
      </c>
      <c r="AK170" s="141" t="s">
        <v>91</v>
      </c>
      <c r="AL170" s="37" t="s">
        <v>468</v>
      </c>
      <c r="AM170" s="52">
        <v>44412</v>
      </c>
      <c r="AN170" s="50">
        <v>33622.76</v>
      </c>
      <c r="AO170" s="50">
        <f>AN170*0.16+AN170</f>
        <v>39002.401600000005</v>
      </c>
      <c r="AP170" s="131" t="s">
        <v>121</v>
      </c>
      <c r="AQ170" s="131" t="s">
        <v>93</v>
      </c>
      <c r="AR170" s="131" t="s">
        <v>94</v>
      </c>
      <c r="AS170" s="141" t="s">
        <v>95</v>
      </c>
      <c r="AT170" s="141" t="s">
        <v>498</v>
      </c>
      <c r="AU170" s="99">
        <v>44398</v>
      </c>
      <c r="AV170" s="99">
        <v>44445</v>
      </c>
      <c r="AW170" s="141" t="s">
        <v>149</v>
      </c>
      <c r="AX170" s="141" t="s">
        <v>150</v>
      </c>
      <c r="AY170" s="131" t="s">
        <v>151</v>
      </c>
      <c r="AZ170" s="141" t="s">
        <v>150</v>
      </c>
      <c r="BA170" s="141" t="s">
        <v>150</v>
      </c>
      <c r="BB170" s="141" t="s">
        <v>150</v>
      </c>
      <c r="BC170" s="141" t="s">
        <v>150</v>
      </c>
      <c r="BD170" s="141" t="s">
        <v>152</v>
      </c>
      <c r="BE170" s="141" t="s">
        <v>152</v>
      </c>
      <c r="BF170" s="141" t="s">
        <v>152</v>
      </c>
      <c r="BG170" s="141" t="s">
        <v>152</v>
      </c>
      <c r="BH170" s="141" t="s">
        <v>152</v>
      </c>
      <c r="BI170" s="141" t="s">
        <v>152</v>
      </c>
      <c r="BJ170" s="141" t="s">
        <v>152</v>
      </c>
      <c r="BK170" s="141" t="s">
        <v>152</v>
      </c>
      <c r="BL170" s="141" t="s">
        <v>152</v>
      </c>
      <c r="BM170" s="141" t="s">
        <v>152</v>
      </c>
    </row>
    <row r="171" spans="1:65" ht="24.95" customHeight="1" x14ac:dyDescent="0.25">
      <c r="A171" s="135"/>
      <c r="B171" s="135"/>
      <c r="C171" s="135"/>
      <c r="D171" s="135"/>
      <c r="E171" s="135"/>
      <c r="F171" s="135"/>
      <c r="G171" s="159"/>
      <c r="H171" s="100"/>
      <c r="I171" s="142"/>
      <c r="J171" s="142"/>
      <c r="K171" s="132"/>
      <c r="L171" s="132"/>
      <c r="M171" s="132"/>
      <c r="N171" s="142"/>
      <c r="O171" s="142"/>
      <c r="P171" s="142"/>
      <c r="Q171" s="100"/>
      <c r="R171" s="159"/>
      <c r="S171" s="43"/>
      <c r="T171" s="43"/>
      <c r="U171" s="43"/>
      <c r="V171" s="43" t="s">
        <v>310</v>
      </c>
      <c r="W171" s="44" t="s">
        <v>361</v>
      </c>
      <c r="X171" s="44" t="s">
        <v>362</v>
      </c>
      <c r="Y171" s="44" t="s">
        <v>144</v>
      </c>
      <c r="Z171" s="44" t="s">
        <v>364</v>
      </c>
      <c r="AA171" s="159"/>
      <c r="AB171" s="43" t="s">
        <v>62</v>
      </c>
      <c r="AC171" s="43" t="s">
        <v>62</v>
      </c>
      <c r="AD171" s="43" t="s">
        <v>62</v>
      </c>
      <c r="AE171" s="43" t="s">
        <v>309</v>
      </c>
      <c r="AF171" s="43" t="s">
        <v>62</v>
      </c>
      <c r="AG171" s="43" t="s">
        <v>62</v>
      </c>
      <c r="AH171" s="43" t="s">
        <v>62</v>
      </c>
      <c r="AI171" s="141" t="s">
        <v>453</v>
      </c>
      <c r="AJ171" s="138" t="s">
        <v>90</v>
      </c>
      <c r="AK171" s="142"/>
      <c r="AL171" s="138" t="s">
        <v>469</v>
      </c>
      <c r="AM171" s="155">
        <v>44412</v>
      </c>
      <c r="AN171" s="152">
        <v>325675.40999999997</v>
      </c>
      <c r="AO171" s="152">
        <f>AN171*0.16+AN171</f>
        <v>377783.47559999995</v>
      </c>
      <c r="AP171" s="132"/>
      <c r="AQ171" s="132"/>
      <c r="AR171" s="132"/>
      <c r="AS171" s="142"/>
      <c r="AT171" s="142"/>
      <c r="AU171" s="100"/>
      <c r="AV171" s="100"/>
      <c r="AW171" s="142"/>
      <c r="AX171" s="142"/>
      <c r="AY171" s="132"/>
      <c r="AZ171" s="142"/>
      <c r="BA171" s="142"/>
      <c r="BB171" s="142"/>
      <c r="BC171" s="142"/>
      <c r="BD171" s="142"/>
      <c r="BE171" s="142"/>
      <c r="BF171" s="142"/>
      <c r="BG171" s="142"/>
      <c r="BH171" s="142"/>
      <c r="BI171" s="142"/>
      <c r="BJ171" s="142"/>
      <c r="BK171" s="142"/>
      <c r="BL171" s="142"/>
      <c r="BM171" s="142"/>
    </row>
    <row r="172" spans="1:65" ht="24.95" customHeight="1" x14ac:dyDescent="0.25">
      <c r="A172" s="135"/>
      <c r="B172" s="135"/>
      <c r="C172" s="135"/>
      <c r="D172" s="135"/>
      <c r="E172" s="135"/>
      <c r="F172" s="135"/>
      <c r="G172" s="159"/>
      <c r="H172" s="100"/>
      <c r="I172" s="142"/>
      <c r="J172" s="142"/>
      <c r="K172" s="132"/>
      <c r="L172" s="132"/>
      <c r="M172" s="132"/>
      <c r="N172" s="142"/>
      <c r="O172" s="142"/>
      <c r="P172" s="142"/>
      <c r="Q172" s="100"/>
      <c r="R172" s="159"/>
      <c r="S172" s="43" t="s">
        <v>311</v>
      </c>
      <c r="T172" s="43" t="s">
        <v>201</v>
      </c>
      <c r="U172" s="43" t="s">
        <v>312</v>
      </c>
      <c r="V172" s="43"/>
      <c r="W172" s="44" t="s">
        <v>307</v>
      </c>
      <c r="X172" s="44" t="s">
        <v>107</v>
      </c>
      <c r="Y172" s="44" t="s">
        <v>351</v>
      </c>
      <c r="Z172" s="44" t="s">
        <v>352</v>
      </c>
      <c r="AA172" s="159"/>
      <c r="AB172" s="43"/>
      <c r="AC172" s="43"/>
      <c r="AD172" s="43"/>
      <c r="AE172" s="43" t="s">
        <v>426</v>
      </c>
      <c r="AF172" s="43" t="s">
        <v>62</v>
      </c>
      <c r="AG172" s="43" t="s">
        <v>62</v>
      </c>
      <c r="AH172" s="43" t="s">
        <v>62</v>
      </c>
      <c r="AI172" s="142"/>
      <c r="AJ172" s="138"/>
      <c r="AK172" s="142"/>
      <c r="AL172" s="138"/>
      <c r="AM172" s="155"/>
      <c r="AN172" s="154"/>
      <c r="AO172" s="154"/>
      <c r="AP172" s="132"/>
      <c r="AQ172" s="132"/>
      <c r="AR172" s="132"/>
      <c r="AS172" s="142"/>
      <c r="AT172" s="142"/>
      <c r="AU172" s="100"/>
      <c r="AV172" s="100"/>
      <c r="AW172" s="142"/>
      <c r="AX172" s="142"/>
      <c r="AY172" s="132"/>
      <c r="AZ172" s="142"/>
      <c r="BA172" s="142"/>
      <c r="BB172" s="142"/>
      <c r="BC172" s="142"/>
      <c r="BD172" s="142"/>
      <c r="BE172" s="142"/>
      <c r="BF172" s="142"/>
      <c r="BG172" s="142"/>
      <c r="BH172" s="142"/>
      <c r="BI172" s="142"/>
      <c r="BJ172" s="142"/>
      <c r="BK172" s="142"/>
      <c r="BL172" s="142"/>
      <c r="BM172" s="142"/>
    </row>
    <row r="173" spans="1:65" ht="24.95" customHeight="1" x14ac:dyDescent="0.25">
      <c r="A173" s="135"/>
      <c r="B173" s="135"/>
      <c r="C173" s="135"/>
      <c r="D173" s="135"/>
      <c r="E173" s="135"/>
      <c r="F173" s="135"/>
      <c r="G173" s="159"/>
      <c r="H173" s="100"/>
      <c r="I173" s="142"/>
      <c r="J173" s="142"/>
      <c r="K173" s="132"/>
      <c r="L173" s="132"/>
      <c r="M173" s="132"/>
      <c r="N173" s="142"/>
      <c r="O173" s="142"/>
      <c r="P173" s="142"/>
      <c r="Q173" s="100"/>
      <c r="R173" s="159"/>
      <c r="S173" s="43" t="s">
        <v>313</v>
      </c>
      <c r="T173" s="43" t="s">
        <v>183</v>
      </c>
      <c r="U173" s="43" t="s">
        <v>143</v>
      </c>
      <c r="V173" s="43"/>
      <c r="W173" s="46" t="s">
        <v>353</v>
      </c>
      <c r="X173" s="46" t="s">
        <v>354</v>
      </c>
      <c r="Y173" s="46" t="s">
        <v>355</v>
      </c>
      <c r="Z173" s="44" t="s">
        <v>356</v>
      </c>
      <c r="AA173" s="159"/>
      <c r="AB173" s="43" t="s">
        <v>62</v>
      </c>
      <c r="AC173" s="43" t="s">
        <v>62</v>
      </c>
      <c r="AD173" s="43" t="s">
        <v>62</v>
      </c>
      <c r="AE173" s="43" t="s">
        <v>427</v>
      </c>
      <c r="AF173" s="43" t="s">
        <v>62</v>
      </c>
      <c r="AG173" s="43" t="s">
        <v>62</v>
      </c>
      <c r="AH173" s="43" t="s">
        <v>62</v>
      </c>
      <c r="AI173" s="142"/>
      <c r="AJ173" s="138"/>
      <c r="AK173" s="142"/>
      <c r="AL173" s="138"/>
      <c r="AM173" s="155"/>
      <c r="AN173" s="154"/>
      <c r="AO173" s="154"/>
      <c r="AP173" s="132"/>
      <c r="AQ173" s="132"/>
      <c r="AR173" s="132"/>
      <c r="AS173" s="142"/>
      <c r="AT173" s="142"/>
      <c r="AU173" s="100"/>
      <c r="AV173" s="100"/>
      <c r="AW173" s="142"/>
      <c r="AX173" s="142"/>
      <c r="AY173" s="132"/>
      <c r="AZ173" s="142"/>
      <c r="BA173" s="142"/>
      <c r="BB173" s="142"/>
      <c r="BC173" s="142"/>
      <c r="BD173" s="142"/>
      <c r="BE173" s="142"/>
      <c r="BF173" s="142"/>
      <c r="BG173" s="142"/>
      <c r="BH173" s="142"/>
      <c r="BI173" s="142"/>
      <c r="BJ173" s="142"/>
      <c r="BK173" s="142"/>
      <c r="BL173" s="142"/>
      <c r="BM173" s="142"/>
    </row>
    <row r="174" spans="1:65" ht="24.95" customHeight="1" x14ac:dyDescent="0.25">
      <c r="A174" s="135"/>
      <c r="B174" s="135"/>
      <c r="C174" s="135"/>
      <c r="D174" s="135"/>
      <c r="E174" s="135"/>
      <c r="F174" s="135"/>
      <c r="G174" s="159"/>
      <c r="H174" s="100"/>
      <c r="I174" s="142"/>
      <c r="J174" s="142"/>
      <c r="K174" s="132"/>
      <c r="L174" s="132"/>
      <c r="M174" s="132"/>
      <c r="N174" s="142"/>
      <c r="O174" s="142"/>
      <c r="P174" s="142"/>
      <c r="Q174" s="100"/>
      <c r="R174" s="159"/>
      <c r="S174" s="43" t="s">
        <v>62</v>
      </c>
      <c r="T174" s="43" t="s">
        <v>62</v>
      </c>
      <c r="U174" s="43" t="s">
        <v>62</v>
      </c>
      <c r="V174" s="43" t="s">
        <v>62</v>
      </c>
      <c r="W174" s="44" t="s">
        <v>357</v>
      </c>
      <c r="X174" s="44" t="s">
        <v>358</v>
      </c>
      <c r="Y174" s="44" t="s">
        <v>359</v>
      </c>
      <c r="Z174" s="44" t="s">
        <v>360</v>
      </c>
      <c r="AA174" s="159"/>
      <c r="AB174" s="43" t="s">
        <v>428</v>
      </c>
      <c r="AC174" s="43" t="s">
        <v>201</v>
      </c>
      <c r="AD174" s="43" t="s">
        <v>312</v>
      </c>
      <c r="AE174" s="43" t="s">
        <v>62</v>
      </c>
      <c r="AF174" s="43" t="s">
        <v>62</v>
      </c>
      <c r="AG174" s="43" t="s">
        <v>62</v>
      </c>
      <c r="AH174" s="43" t="s">
        <v>62</v>
      </c>
      <c r="AI174" s="142"/>
      <c r="AJ174" s="138"/>
      <c r="AK174" s="142"/>
      <c r="AL174" s="138"/>
      <c r="AM174" s="155"/>
      <c r="AN174" s="154"/>
      <c r="AO174" s="154"/>
      <c r="AP174" s="132"/>
      <c r="AQ174" s="132"/>
      <c r="AR174" s="132"/>
      <c r="AS174" s="142"/>
      <c r="AT174" s="142"/>
      <c r="AU174" s="100"/>
      <c r="AV174" s="100"/>
      <c r="AW174" s="142"/>
      <c r="AX174" s="142"/>
      <c r="AY174" s="132"/>
      <c r="AZ174" s="142"/>
      <c r="BA174" s="142"/>
      <c r="BB174" s="142"/>
      <c r="BC174" s="142"/>
      <c r="BD174" s="142"/>
      <c r="BE174" s="142"/>
      <c r="BF174" s="142"/>
      <c r="BG174" s="142"/>
      <c r="BH174" s="142"/>
      <c r="BI174" s="142"/>
      <c r="BJ174" s="142"/>
      <c r="BK174" s="142"/>
      <c r="BL174" s="142"/>
      <c r="BM174" s="142"/>
    </row>
    <row r="175" spans="1:65" ht="24.95" customHeight="1" x14ac:dyDescent="0.25">
      <c r="A175" s="136"/>
      <c r="B175" s="136"/>
      <c r="C175" s="136"/>
      <c r="D175" s="136"/>
      <c r="E175" s="136"/>
      <c r="F175" s="136"/>
      <c r="G175" s="160"/>
      <c r="H175" s="101"/>
      <c r="I175" s="143"/>
      <c r="J175" s="143"/>
      <c r="K175" s="133"/>
      <c r="L175" s="133"/>
      <c r="M175" s="133"/>
      <c r="N175" s="143"/>
      <c r="O175" s="143"/>
      <c r="P175" s="143"/>
      <c r="Q175" s="101"/>
      <c r="R175" s="160"/>
      <c r="S175" s="43" t="s">
        <v>62</v>
      </c>
      <c r="T175" s="43" t="s">
        <v>62</v>
      </c>
      <c r="U175" s="43" t="s">
        <v>62</v>
      </c>
      <c r="V175" s="43" t="s">
        <v>62</v>
      </c>
      <c r="W175" s="44" t="s">
        <v>109</v>
      </c>
      <c r="X175" s="44" t="s">
        <v>110</v>
      </c>
      <c r="Y175" s="44" t="s">
        <v>111</v>
      </c>
      <c r="Z175" s="44" t="s">
        <v>112</v>
      </c>
      <c r="AA175" s="160"/>
      <c r="AB175" s="43" t="s">
        <v>62</v>
      </c>
      <c r="AC175" s="43" t="s">
        <v>62</v>
      </c>
      <c r="AD175" s="43" t="s">
        <v>62</v>
      </c>
      <c r="AE175" s="43" t="s">
        <v>62</v>
      </c>
      <c r="AF175" s="43" t="s">
        <v>62</v>
      </c>
      <c r="AG175" s="43" t="s">
        <v>62</v>
      </c>
      <c r="AH175" s="43" t="s">
        <v>62</v>
      </c>
      <c r="AI175" s="143"/>
      <c r="AJ175" s="138"/>
      <c r="AK175" s="143"/>
      <c r="AL175" s="138"/>
      <c r="AM175" s="155"/>
      <c r="AN175" s="153"/>
      <c r="AO175" s="153"/>
      <c r="AP175" s="133"/>
      <c r="AQ175" s="133"/>
      <c r="AR175" s="133"/>
      <c r="AS175" s="143"/>
      <c r="AT175" s="143"/>
      <c r="AU175" s="101"/>
      <c r="AV175" s="101"/>
      <c r="AW175" s="143"/>
      <c r="AX175" s="143"/>
      <c r="AY175" s="133"/>
      <c r="AZ175" s="143"/>
      <c r="BA175" s="143"/>
      <c r="BB175" s="143"/>
      <c r="BC175" s="143"/>
      <c r="BD175" s="143"/>
      <c r="BE175" s="143"/>
      <c r="BF175" s="143"/>
      <c r="BG175" s="143"/>
      <c r="BH175" s="143"/>
      <c r="BI175" s="143"/>
      <c r="BJ175" s="143"/>
      <c r="BK175" s="143"/>
      <c r="BL175" s="143"/>
      <c r="BM175" s="143"/>
    </row>
    <row r="176" spans="1:65" ht="24.95" customHeight="1" x14ac:dyDescent="0.25">
      <c r="A176" s="134" t="s">
        <v>258</v>
      </c>
      <c r="B176" s="134" t="s">
        <v>68</v>
      </c>
      <c r="C176" s="134" t="s">
        <v>69</v>
      </c>
      <c r="D176" s="134">
        <v>2021</v>
      </c>
      <c r="E176" s="134" t="s">
        <v>259</v>
      </c>
      <c r="F176" s="134" t="s">
        <v>269</v>
      </c>
      <c r="G176" s="158" t="s">
        <v>79</v>
      </c>
      <c r="H176" s="99">
        <v>44385</v>
      </c>
      <c r="I176" s="141" t="s">
        <v>494</v>
      </c>
      <c r="J176" s="141" t="s">
        <v>288</v>
      </c>
      <c r="K176" s="131" t="s">
        <v>123</v>
      </c>
      <c r="L176" s="131" t="s">
        <v>123</v>
      </c>
      <c r="M176" s="131" t="s">
        <v>289</v>
      </c>
      <c r="N176" s="141" t="s">
        <v>300</v>
      </c>
      <c r="O176" s="141" t="str">
        <f t="shared" ref="O176" si="39">N176</f>
        <v>CENTRO REGIONAL DE IDENTIFICACION HUMANA</v>
      </c>
      <c r="P176" s="141" t="s">
        <v>84</v>
      </c>
      <c r="Q176" s="99">
        <v>44390</v>
      </c>
      <c r="R176" s="158" t="s">
        <v>79</v>
      </c>
      <c r="S176" s="43" t="s">
        <v>62</v>
      </c>
      <c r="T176" s="43" t="s">
        <v>62</v>
      </c>
      <c r="U176" s="43" t="s">
        <v>62</v>
      </c>
      <c r="V176" s="44"/>
      <c r="W176" s="44" t="s">
        <v>86</v>
      </c>
      <c r="X176" s="44" t="s">
        <v>87</v>
      </c>
      <c r="Y176" s="44" t="s">
        <v>88</v>
      </c>
      <c r="Z176" s="44" t="s">
        <v>89</v>
      </c>
      <c r="AA176" s="158" t="s">
        <v>79</v>
      </c>
      <c r="AB176" s="43"/>
      <c r="AC176" s="43" t="s">
        <v>62</v>
      </c>
      <c r="AD176" s="43" t="s">
        <v>62</v>
      </c>
      <c r="AE176" s="44" t="s">
        <v>425</v>
      </c>
      <c r="AF176" s="43" t="s">
        <v>429</v>
      </c>
      <c r="AG176" s="43" t="s">
        <v>129</v>
      </c>
      <c r="AH176" s="43" t="s">
        <v>97</v>
      </c>
      <c r="AI176" s="46"/>
      <c r="AJ176" s="44" t="s">
        <v>90</v>
      </c>
      <c r="AK176" s="141" t="s">
        <v>91</v>
      </c>
      <c r="AL176" s="53" t="s">
        <v>470</v>
      </c>
      <c r="AM176" s="99">
        <v>44407</v>
      </c>
      <c r="AN176" s="50">
        <v>33820.699999999997</v>
      </c>
      <c r="AO176" s="50">
        <f>AN176*0.16+AN176</f>
        <v>39232.011999999995</v>
      </c>
      <c r="AP176" s="131" t="s">
        <v>121</v>
      </c>
      <c r="AQ176" s="131" t="s">
        <v>93</v>
      </c>
      <c r="AR176" s="131" t="s">
        <v>94</v>
      </c>
      <c r="AS176" s="141" t="s">
        <v>95</v>
      </c>
      <c r="AT176" s="141" t="s">
        <v>494</v>
      </c>
      <c r="AU176" s="99">
        <v>44398</v>
      </c>
      <c r="AV176" s="99">
        <f>AU176+90</f>
        <v>44488</v>
      </c>
      <c r="AW176" s="141" t="s">
        <v>149</v>
      </c>
      <c r="AX176" s="141" t="s">
        <v>150</v>
      </c>
      <c r="AY176" s="131" t="s">
        <v>151</v>
      </c>
      <c r="AZ176" s="141" t="s">
        <v>150</v>
      </c>
      <c r="BA176" s="141" t="s">
        <v>150</v>
      </c>
      <c r="BB176" s="141" t="s">
        <v>150</v>
      </c>
      <c r="BC176" s="141" t="s">
        <v>150</v>
      </c>
      <c r="BD176" s="141" t="s">
        <v>152</v>
      </c>
      <c r="BE176" s="141" t="s">
        <v>152</v>
      </c>
      <c r="BF176" s="141" t="s">
        <v>152</v>
      </c>
      <c r="BG176" s="141" t="s">
        <v>152</v>
      </c>
      <c r="BH176" s="141" t="s">
        <v>152</v>
      </c>
      <c r="BI176" s="141" t="s">
        <v>152</v>
      </c>
      <c r="BJ176" s="141" t="s">
        <v>152</v>
      </c>
      <c r="BK176" s="141" t="s">
        <v>152</v>
      </c>
      <c r="BL176" s="141" t="s">
        <v>152</v>
      </c>
      <c r="BM176" s="141" t="s">
        <v>152</v>
      </c>
    </row>
    <row r="177" spans="1:65" ht="24.95" customHeight="1" x14ac:dyDescent="0.25">
      <c r="A177" s="135"/>
      <c r="B177" s="135"/>
      <c r="C177" s="135"/>
      <c r="D177" s="135"/>
      <c r="E177" s="135"/>
      <c r="F177" s="135"/>
      <c r="G177" s="159"/>
      <c r="H177" s="100"/>
      <c r="I177" s="142"/>
      <c r="J177" s="142"/>
      <c r="K177" s="132"/>
      <c r="L177" s="132"/>
      <c r="M177" s="132"/>
      <c r="N177" s="142"/>
      <c r="O177" s="142"/>
      <c r="P177" s="142"/>
      <c r="Q177" s="100"/>
      <c r="R177" s="159"/>
      <c r="S177" s="43"/>
      <c r="T177" s="43"/>
      <c r="U177" s="43"/>
      <c r="V177" s="43" t="s">
        <v>314</v>
      </c>
      <c r="W177" s="44" t="s">
        <v>366</v>
      </c>
      <c r="X177" s="44" t="s">
        <v>367</v>
      </c>
      <c r="Y177" s="44" t="s">
        <v>368</v>
      </c>
      <c r="Z177" s="44" t="s">
        <v>369</v>
      </c>
      <c r="AA177" s="159"/>
      <c r="AB177" s="43" t="s">
        <v>429</v>
      </c>
      <c r="AC177" s="43" t="s">
        <v>430</v>
      </c>
      <c r="AD177" s="43" t="s">
        <v>97</v>
      </c>
      <c r="AE177" s="43"/>
      <c r="AF177" s="43" t="s">
        <v>62</v>
      </c>
      <c r="AG177" s="43" t="s">
        <v>62</v>
      </c>
      <c r="AH177" s="43" t="s">
        <v>62</v>
      </c>
      <c r="AI177" s="44" t="s">
        <v>454</v>
      </c>
      <c r="AJ177" s="44" t="s">
        <v>257</v>
      </c>
      <c r="AK177" s="142"/>
      <c r="AL177" s="53" t="s">
        <v>471</v>
      </c>
      <c r="AM177" s="100"/>
      <c r="AN177" s="50">
        <v>29940</v>
      </c>
      <c r="AO177" s="50">
        <f>AN177*0.16+AN177</f>
        <v>34730.400000000001</v>
      </c>
      <c r="AP177" s="132"/>
      <c r="AQ177" s="132"/>
      <c r="AR177" s="132"/>
      <c r="AS177" s="142"/>
      <c r="AT177" s="142"/>
      <c r="AU177" s="100"/>
      <c r="AV177" s="100"/>
      <c r="AW177" s="142"/>
      <c r="AX177" s="142"/>
      <c r="AY177" s="132"/>
      <c r="AZ177" s="142"/>
      <c r="BA177" s="142"/>
      <c r="BB177" s="142"/>
      <c r="BC177" s="142"/>
      <c r="BD177" s="142"/>
      <c r="BE177" s="142"/>
      <c r="BF177" s="142"/>
      <c r="BG177" s="142"/>
      <c r="BH177" s="142"/>
      <c r="BI177" s="142"/>
      <c r="BJ177" s="142"/>
      <c r="BK177" s="142"/>
      <c r="BL177" s="142"/>
      <c r="BM177" s="142"/>
    </row>
    <row r="178" spans="1:65" ht="24.95" customHeight="1" x14ac:dyDescent="0.25">
      <c r="A178" s="135"/>
      <c r="B178" s="135"/>
      <c r="C178" s="135"/>
      <c r="D178" s="135"/>
      <c r="E178" s="135"/>
      <c r="F178" s="135"/>
      <c r="G178" s="159"/>
      <c r="H178" s="100"/>
      <c r="I178" s="142"/>
      <c r="J178" s="142"/>
      <c r="K178" s="132"/>
      <c r="L178" s="132"/>
      <c r="M178" s="132"/>
      <c r="N178" s="142"/>
      <c r="O178" s="142"/>
      <c r="P178" s="142"/>
      <c r="Q178" s="100"/>
      <c r="R178" s="159"/>
      <c r="S178" s="43"/>
      <c r="T178" s="43"/>
      <c r="U178" s="43" t="s">
        <v>62</v>
      </c>
      <c r="V178" s="43"/>
      <c r="W178" s="44" t="s">
        <v>370</v>
      </c>
      <c r="X178" s="44" t="s">
        <v>371</v>
      </c>
      <c r="Y178" s="44" t="s">
        <v>372</v>
      </c>
      <c r="Z178" s="44" t="s">
        <v>373</v>
      </c>
      <c r="AA178" s="159"/>
      <c r="AB178" s="43"/>
      <c r="AC178" s="43"/>
      <c r="AD178" s="43"/>
      <c r="AE178" s="43" t="s">
        <v>314</v>
      </c>
      <c r="AF178" s="43" t="s">
        <v>62</v>
      </c>
      <c r="AG178" s="43" t="s">
        <v>62</v>
      </c>
      <c r="AH178" s="43" t="s">
        <v>62</v>
      </c>
      <c r="AI178" s="48" t="s">
        <v>455</v>
      </c>
      <c r="AJ178" s="48" t="s">
        <v>462</v>
      </c>
      <c r="AK178" s="142"/>
      <c r="AL178" s="53" t="s">
        <v>472</v>
      </c>
      <c r="AM178" s="100"/>
      <c r="AN178" s="50">
        <v>1750752</v>
      </c>
      <c r="AO178" s="50">
        <f t="shared" ref="AO178:AO182" si="40">AN178*0.16+AN178</f>
        <v>2030872.32</v>
      </c>
      <c r="AP178" s="132"/>
      <c r="AQ178" s="132"/>
      <c r="AR178" s="132"/>
      <c r="AS178" s="142"/>
      <c r="AT178" s="142"/>
      <c r="AU178" s="100"/>
      <c r="AV178" s="100"/>
      <c r="AW178" s="142"/>
      <c r="AX178" s="142"/>
      <c r="AY178" s="132"/>
      <c r="AZ178" s="142"/>
      <c r="BA178" s="142"/>
      <c r="BB178" s="142"/>
      <c r="BC178" s="142"/>
      <c r="BD178" s="142"/>
      <c r="BE178" s="142"/>
      <c r="BF178" s="142"/>
      <c r="BG178" s="142"/>
      <c r="BH178" s="142"/>
      <c r="BI178" s="142"/>
      <c r="BJ178" s="142"/>
      <c r="BK178" s="142"/>
      <c r="BL178" s="142"/>
      <c r="BM178" s="142"/>
    </row>
    <row r="179" spans="1:65" ht="24.95" customHeight="1" x14ac:dyDescent="0.25">
      <c r="A179" s="135"/>
      <c r="B179" s="135"/>
      <c r="C179" s="135"/>
      <c r="D179" s="135"/>
      <c r="E179" s="135"/>
      <c r="F179" s="135"/>
      <c r="G179" s="159"/>
      <c r="H179" s="100"/>
      <c r="I179" s="142"/>
      <c r="J179" s="142"/>
      <c r="K179" s="132"/>
      <c r="L179" s="132"/>
      <c r="M179" s="132"/>
      <c r="N179" s="142"/>
      <c r="O179" s="142"/>
      <c r="P179" s="142"/>
      <c r="Q179" s="100"/>
      <c r="R179" s="159"/>
      <c r="S179" s="43"/>
      <c r="T179" s="43" t="s">
        <v>62</v>
      </c>
      <c r="U179" s="43" t="s">
        <v>62</v>
      </c>
      <c r="V179" s="43"/>
      <c r="W179" s="46" t="s">
        <v>374</v>
      </c>
      <c r="X179" s="46" t="s">
        <v>375</v>
      </c>
      <c r="Y179" s="46" t="s">
        <v>335</v>
      </c>
      <c r="Z179" s="44" t="s">
        <v>376</v>
      </c>
      <c r="AA179" s="159"/>
      <c r="AB179" s="43" t="s">
        <v>62</v>
      </c>
      <c r="AC179" s="43" t="s">
        <v>62</v>
      </c>
      <c r="AD179" s="43" t="s">
        <v>62</v>
      </c>
      <c r="AE179" s="43" t="s">
        <v>431</v>
      </c>
      <c r="AF179" s="43" t="s">
        <v>62</v>
      </c>
      <c r="AG179" s="43" t="s">
        <v>62</v>
      </c>
      <c r="AH179" s="43" t="s">
        <v>62</v>
      </c>
      <c r="AI179" s="44" t="s">
        <v>456</v>
      </c>
      <c r="AJ179" s="44" t="s">
        <v>257</v>
      </c>
      <c r="AK179" s="142"/>
      <c r="AL179" s="53" t="s">
        <v>473</v>
      </c>
      <c r="AM179" s="100"/>
      <c r="AN179" s="50">
        <v>362924</v>
      </c>
      <c r="AO179" s="50">
        <f t="shared" si="40"/>
        <v>420991.84</v>
      </c>
      <c r="AP179" s="132"/>
      <c r="AQ179" s="132"/>
      <c r="AR179" s="132"/>
      <c r="AS179" s="142"/>
      <c r="AT179" s="142"/>
      <c r="AU179" s="100"/>
      <c r="AV179" s="100"/>
      <c r="AW179" s="142"/>
      <c r="AX179" s="142"/>
      <c r="AY179" s="132"/>
      <c r="AZ179" s="142"/>
      <c r="BA179" s="142"/>
      <c r="BB179" s="142"/>
      <c r="BC179" s="142"/>
      <c r="BD179" s="142"/>
      <c r="BE179" s="142"/>
      <c r="BF179" s="142"/>
      <c r="BG179" s="142"/>
      <c r="BH179" s="142"/>
      <c r="BI179" s="142"/>
      <c r="BJ179" s="142"/>
      <c r="BK179" s="142"/>
      <c r="BL179" s="142"/>
      <c r="BM179" s="142"/>
    </row>
    <row r="180" spans="1:65" ht="24.95" customHeight="1" x14ac:dyDescent="0.25">
      <c r="A180" s="135"/>
      <c r="B180" s="135"/>
      <c r="C180" s="135"/>
      <c r="D180" s="135"/>
      <c r="E180" s="135"/>
      <c r="F180" s="135"/>
      <c r="G180" s="159"/>
      <c r="H180" s="100"/>
      <c r="I180" s="142"/>
      <c r="J180" s="142"/>
      <c r="K180" s="132"/>
      <c r="L180" s="132"/>
      <c r="M180" s="132"/>
      <c r="N180" s="142"/>
      <c r="O180" s="142"/>
      <c r="P180" s="142"/>
      <c r="Q180" s="100"/>
      <c r="R180" s="159"/>
      <c r="S180" s="43" t="s">
        <v>62</v>
      </c>
      <c r="T180" s="43" t="s">
        <v>62</v>
      </c>
      <c r="U180" s="43" t="s">
        <v>62</v>
      </c>
      <c r="V180" s="43" t="s">
        <v>62</v>
      </c>
      <c r="W180" s="44" t="s">
        <v>377</v>
      </c>
      <c r="X180" s="44" t="s">
        <v>378</v>
      </c>
      <c r="Y180" s="44" t="s">
        <v>379</v>
      </c>
      <c r="Z180" s="44" t="s">
        <v>380</v>
      </c>
      <c r="AA180" s="159"/>
      <c r="AB180" s="43" t="s">
        <v>62</v>
      </c>
      <c r="AC180" s="43" t="s">
        <v>62</v>
      </c>
      <c r="AD180" s="43" t="s">
        <v>62</v>
      </c>
      <c r="AE180" s="43" t="s">
        <v>432</v>
      </c>
      <c r="AF180" s="43" t="s">
        <v>62</v>
      </c>
      <c r="AG180" s="43" t="s">
        <v>62</v>
      </c>
      <c r="AH180" s="43" t="s">
        <v>62</v>
      </c>
      <c r="AI180" s="44" t="s">
        <v>432</v>
      </c>
      <c r="AJ180" s="44" t="s">
        <v>257</v>
      </c>
      <c r="AK180" s="142"/>
      <c r="AL180" s="53" t="s">
        <v>474</v>
      </c>
      <c r="AM180" s="100"/>
      <c r="AN180" s="50">
        <v>801003.3</v>
      </c>
      <c r="AO180" s="50">
        <f t="shared" si="40"/>
        <v>929163.8280000001</v>
      </c>
      <c r="AP180" s="132"/>
      <c r="AQ180" s="132"/>
      <c r="AR180" s="132"/>
      <c r="AS180" s="142"/>
      <c r="AT180" s="142"/>
      <c r="AU180" s="100"/>
      <c r="AV180" s="100"/>
      <c r="AW180" s="142"/>
      <c r="AX180" s="142"/>
      <c r="AY180" s="132"/>
      <c r="AZ180" s="142"/>
      <c r="BA180" s="142"/>
      <c r="BB180" s="142"/>
      <c r="BC180" s="142"/>
      <c r="BD180" s="142"/>
      <c r="BE180" s="142"/>
      <c r="BF180" s="142"/>
      <c r="BG180" s="142"/>
      <c r="BH180" s="142"/>
      <c r="BI180" s="142"/>
      <c r="BJ180" s="142"/>
      <c r="BK180" s="142"/>
      <c r="BL180" s="142"/>
      <c r="BM180" s="142"/>
    </row>
    <row r="181" spans="1:65" ht="24.95" customHeight="1" x14ac:dyDescent="0.25">
      <c r="A181" s="135"/>
      <c r="B181" s="135"/>
      <c r="C181" s="135"/>
      <c r="D181" s="135"/>
      <c r="E181" s="135"/>
      <c r="F181" s="135"/>
      <c r="G181" s="159"/>
      <c r="H181" s="100"/>
      <c r="I181" s="142"/>
      <c r="J181" s="142"/>
      <c r="K181" s="132"/>
      <c r="L181" s="132"/>
      <c r="M181" s="132"/>
      <c r="N181" s="142"/>
      <c r="O181" s="142"/>
      <c r="P181" s="142"/>
      <c r="Q181" s="100"/>
      <c r="R181" s="159"/>
      <c r="S181" s="43"/>
      <c r="T181" s="43"/>
      <c r="U181" s="43"/>
      <c r="V181" s="43"/>
      <c r="W181" s="44" t="s">
        <v>381</v>
      </c>
      <c r="X181" s="44" t="s">
        <v>368</v>
      </c>
      <c r="Y181" s="44" t="s">
        <v>382</v>
      </c>
      <c r="Z181" s="44" t="s">
        <v>373</v>
      </c>
      <c r="AA181" s="159"/>
      <c r="AB181" s="43"/>
      <c r="AC181" s="43"/>
      <c r="AD181" s="43"/>
      <c r="AE181" s="43" t="s">
        <v>433</v>
      </c>
      <c r="AF181" s="43"/>
      <c r="AG181" s="43"/>
      <c r="AH181" s="43"/>
      <c r="AI181" s="44" t="s">
        <v>314</v>
      </c>
      <c r="AJ181" s="44" t="s">
        <v>475</v>
      </c>
      <c r="AK181" s="142"/>
      <c r="AL181" s="53" t="s">
        <v>470</v>
      </c>
      <c r="AM181" s="100"/>
      <c r="AN181" s="50">
        <v>759060</v>
      </c>
      <c r="AO181" s="50">
        <f t="shared" si="40"/>
        <v>880509.6</v>
      </c>
      <c r="AP181" s="132"/>
      <c r="AQ181" s="132"/>
      <c r="AR181" s="132"/>
      <c r="AS181" s="142"/>
      <c r="AT181" s="142"/>
      <c r="AU181" s="100"/>
      <c r="AV181" s="100"/>
      <c r="AW181" s="142"/>
      <c r="AX181" s="142"/>
      <c r="AY181" s="132"/>
      <c r="AZ181" s="142"/>
      <c r="BA181" s="142"/>
      <c r="BB181" s="142"/>
      <c r="BC181" s="142"/>
      <c r="BD181" s="142"/>
      <c r="BE181" s="142"/>
      <c r="BF181" s="142"/>
      <c r="BG181" s="142"/>
      <c r="BH181" s="142"/>
      <c r="BI181" s="142"/>
      <c r="BJ181" s="142"/>
      <c r="BK181" s="142"/>
      <c r="BL181" s="142"/>
      <c r="BM181" s="142"/>
    </row>
    <row r="182" spans="1:65" ht="24.95" customHeight="1" x14ac:dyDescent="0.25">
      <c r="A182" s="135"/>
      <c r="B182" s="135"/>
      <c r="C182" s="135"/>
      <c r="D182" s="135"/>
      <c r="E182" s="135"/>
      <c r="F182" s="135"/>
      <c r="G182" s="159"/>
      <c r="H182" s="100"/>
      <c r="I182" s="142"/>
      <c r="J182" s="142"/>
      <c r="K182" s="132"/>
      <c r="L182" s="132"/>
      <c r="M182" s="132"/>
      <c r="N182" s="142"/>
      <c r="O182" s="142"/>
      <c r="P182" s="142"/>
      <c r="Q182" s="100"/>
      <c r="R182" s="159"/>
      <c r="S182" s="43"/>
      <c r="T182" s="43"/>
      <c r="U182" s="43"/>
      <c r="V182" s="43"/>
      <c r="W182" s="44" t="s">
        <v>383</v>
      </c>
      <c r="X182" s="44" t="s">
        <v>178</v>
      </c>
      <c r="Y182" s="44" t="s">
        <v>384</v>
      </c>
      <c r="Z182" s="44" t="s">
        <v>385</v>
      </c>
      <c r="AA182" s="159"/>
      <c r="AB182" s="43"/>
      <c r="AC182" s="43"/>
      <c r="AD182" s="43"/>
      <c r="AE182" s="43" t="s">
        <v>434</v>
      </c>
      <c r="AF182" s="43"/>
      <c r="AG182" s="43"/>
      <c r="AH182" s="43"/>
      <c r="AI182" s="131" t="s">
        <v>457</v>
      </c>
      <c r="AJ182" s="131" t="s">
        <v>257</v>
      </c>
      <c r="AK182" s="142"/>
      <c r="AL182" s="141" t="s">
        <v>476</v>
      </c>
      <c r="AM182" s="100"/>
      <c r="AN182" s="152">
        <v>171245.46</v>
      </c>
      <c r="AO182" s="152">
        <f t="shared" si="40"/>
        <v>198644.73359999998</v>
      </c>
      <c r="AP182" s="132"/>
      <c r="AQ182" s="132"/>
      <c r="AR182" s="132"/>
      <c r="AS182" s="142"/>
      <c r="AT182" s="142"/>
      <c r="AU182" s="100"/>
      <c r="AV182" s="100"/>
      <c r="AW182" s="142"/>
      <c r="AX182" s="142"/>
      <c r="AY182" s="132"/>
      <c r="AZ182" s="142"/>
      <c r="BA182" s="142"/>
      <c r="BB182" s="142"/>
      <c r="BC182" s="142"/>
      <c r="BD182" s="142"/>
      <c r="BE182" s="142"/>
      <c r="BF182" s="142"/>
      <c r="BG182" s="142"/>
      <c r="BH182" s="142"/>
      <c r="BI182" s="142"/>
      <c r="BJ182" s="142"/>
      <c r="BK182" s="142"/>
      <c r="BL182" s="142"/>
      <c r="BM182" s="142"/>
    </row>
    <row r="183" spans="1:65" ht="24.95" customHeight="1" x14ac:dyDescent="0.25">
      <c r="A183" s="135"/>
      <c r="B183" s="135"/>
      <c r="C183" s="135"/>
      <c r="D183" s="135"/>
      <c r="E183" s="135"/>
      <c r="F183" s="135"/>
      <c r="G183" s="159"/>
      <c r="H183" s="100"/>
      <c r="I183" s="142"/>
      <c r="J183" s="142"/>
      <c r="K183" s="132"/>
      <c r="L183" s="132"/>
      <c r="M183" s="132"/>
      <c r="N183" s="142"/>
      <c r="O183" s="142"/>
      <c r="P183" s="142"/>
      <c r="Q183" s="100"/>
      <c r="R183" s="159"/>
      <c r="S183" s="43"/>
      <c r="T183" s="43"/>
      <c r="U183" s="43"/>
      <c r="V183" s="43"/>
      <c r="W183" s="44" t="s">
        <v>386</v>
      </c>
      <c r="X183" s="44" t="s">
        <v>387</v>
      </c>
      <c r="Y183" s="44" t="s">
        <v>129</v>
      </c>
      <c r="Z183" s="44" t="s">
        <v>388</v>
      </c>
      <c r="AA183" s="159"/>
      <c r="AB183" s="43"/>
      <c r="AC183" s="43"/>
      <c r="AD183" s="43"/>
      <c r="AE183" s="43"/>
      <c r="AF183" s="43"/>
      <c r="AG183" s="43"/>
      <c r="AH183" s="43"/>
      <c r="AI183" s="132"/>
      <c r="AJ183" s="132"/>
      <c r="AK183" s="142"/>
      <c r="AL183" s="142"/>
      <c r="AM183" s="100"/>
      <c r="AN183" s="154"/>
      <c r="AO183" s="154"/>
      <c r="AP183" s="132"/>
      <c r="AQ183" s="132"/>
      <c r="AR183" s="132"/>
      <c r="AS183" s="142"/>
      <c r="AT183" s="142"/>
      <c r="AU183" s="100"/>
      <c r="AV183" s="100"/>
      <c r="AW183" s="142"/>
      <c r="AX183" s="142"/>
      <c r="AY183" s="132"/>
      <c r="AZ183" s="142"/>
      <c r="BA183" s="142"/>
      <c r="BB183" s="142"/>
      <c r="BC183" s="142"/>
      <c r="BD183" s="142"/>
      <c r="BE183" s="142"/>
      <c r="BF183" s="142"/>
      <c r="BG183" s="142"/>
      <c r="BH183" s="142"/>
      <c r="BI183" s="142"/>
      <c r="BJ183" s="142"/>
      <c r="BK183" s="142"/>
      <c r="BL183" s="142"/>
      <c r="BM183" s="142"/>
    </row>
    <row r="184" spans="1:65" ht="24.95" customHeight="1" x14ac:dyDescent="0.25">
      <c r="A184" s="136"/>
      <c r="B184" s="136"/>
      <c r="C184" s="136"/>
      <c r="D184" s="136"/>
      <c r="E184" s="136"/>
      <c r="F184" s="136"/>
      <c r="G184" s="160"/>
      <c r="H184" s="101"/>
      <c r="I184" s="143"/>
      <c r="J184" s="143"/>
      <c r="K184" s="133"/>
      <c r="L184" s="133"/>
      <c r="M184" s="133"/>
      <c r="N184" s="143"/>
      <c r="O184" s="143"/>
      <c r="P184" s="143"/>
      <c r="Q184" s="101"/>
      <c r="R184" s="160"/>
      <c r="S184" s="43" t="s">
        <v>62</v>
      </c>
      <c r="T184" s="43" t="s">
        <v>62</v>
      </c>
      <c r="U184" s="43" t="s">
        <v>62</v>
      </c>
      <c r="V184" s="43" t="s">
        <v>62</v>
      </c>
      <c r="W184" s="44" t="s">
        <v>109</v>
      </c>
      <c r="X184" s="44" t="s">
        <v>110</v>
      </c>
      <c r="Y184" s="44" t="s">
        <v>111</v>
      </c>
      <c r="Z184" s="44" t="s">
        <v>112</v>
      </c>
      <c r="AA184" s="160"/>
      <c r="AB184" s="43" t="s">
        <v>62</v>
      </c>
      <c r="AC184" s="43" t="s">
        <v>62</v>
      </c>
      <c r="AD184" s="43" t="s">
        <v>62</v>
      </c>
      <c r="AE184" s="43" t="s">
        <v>62</v>
      </c>
      <c r="AF184" s="43" t="s">
        <v>62</v>
      </c>
      <c r="AG184" s="43" t="s">
        <v>62</v>
      </c>
      <c r="AH184" s="43" t="s">
        <v>62</v>
      </c>
      <c r="AI184" s="133"/>
      <c r="AJ184" s="133"/>
      <c r="AK184" s="143"/>
      <c r="AL184" s="143"/>
      <c r="AM184" s="101"/>
      <c r="AN184" s="153"/>
      <c r="AO184" s="153"/>
      <c r="AP184" s="133"/>
      <c r="AQ184" s="133"/>
      <c r="AR184" s="133"/>
      <c r="AS184" s="143"/>
      <c r="AT184" s="143"/>
      <c r="AU184" s="101"/>
      <c r="AV184" s="101"/>
      <c r="AW184" s="143"/>
      <c r="AX184" s="143"/>
      <c r="AY184" s="133"/>
      <c r="AZ184" s="143"/>
      <c r="BA184" s="143"/>
      <c r="BB184" s="143"/>
      <c r="BC184" s="143"/>
      <c r="BD184" s="143"/>
      <c r="BE184" s="143"/>
      <c r="BF184" s="143"/>
      <c r="BG184" s="143"/>
      <c r="BH184" s="143"/>
      <c r="BI184" s="143"/>
      <c r="BJ184" s="143"/>
      <c r="BK184" s="143"/>
      <c r="BL184" s="143"/>
      <c r="BM184" s="143"/>
    </row>
    <row r="185" spans="1:65" ht="24.95" customHeight="1" x14ac:dyDescent="0.25">
      <c r="A185" s="134" t="s">
        <v>258</v>
      </c>
      <c r="B185" s="134" t="s">
        <v>68</v>
      </c>
      <c r="C185" s="134" t="s">
        <v>69</v>
      </c>
      <c r="D185" s="134">
        <v>2021</v>
      </c>
      <c r="E185" s="134" t="s">
        <v>259</v>
      </c>
      <c r="F185" s="134" t="s">
        <v>270</v>
      </c>
      <c r="G185" s="158" t="s">
        <v>79</v>
      </c>
      <c r="H185" s="99">
        <v>44385</v>
      </c>
      <c r="I185" s="141" t="s">
        <v>495</v>
      </c>
      <c r="J185" s="141" t="s">
        <v>290</v>
      </c>
      <c r="K185" s="131" t="s">
        <v>123</v>
      </c>
      <c r="L185" s="131" t="s">
        <v>123</v>
      </c>
      <c r="M185" s="131" t="s">
        <v>289</v>
      </c>
      <c r="N185" s="141" t="s">
        <v>300</v>
      </c>
      <c r="O185" s="141" t="str">
        <f t="shared" ref="O185" si="41">N185</f>
        <v>CENTRO REGIONAL DE IDENTIFICACION HUMANA</v>
      </c>
      <c r="P185" s="141" t="s">
        <v>84</v>
      </c>
      <c r="Q185" s="99">
        <v>44390</v>
      </c>
      <c r="R185" s="158" t="s">
        <v>79</v>
      </c>
      <c r="S185" s="43" t="s">
        <v>62</v>
      </c>
      <c r="T185" s="43" t="s">
        <v>62</v>
      </c>
      <c r="U185" s="43" t="s">
        <v>62</v>
      </c>
      <c r="V185" s="44" t="s">
        <v>309</v>
      </c>
      <c r="W185" s="44" t="s">
        <v>86</v>
      </c>
      <c r="X185" s="44" t="s">
        <v>87</v>
      </c>
      <c r="Y185" s="44" t="s">
        <v>88</v>
      </c>
      <c r="Z185" s="44" t="s">
        <v>89</v>
      </c>
      <c r="AA185" s="158" t="s">
        <v>79</v>
      </c>
      <c r="AB185" s="43"/>
      <c r="AC185" s="43" t="s">
        <v>62</v>
      </c>
      <c r="AD185" s="43" t="s">
        <v>62</v>
      </c>
      <c r="AE185" s="44" t="s">
        <v>425</v>
      </c>
      <c r="AF185" s="43" t="s">
        <v>62</v>
      </c>
      <c r="AG185" s="43" t="s">
        <v>62</v>
      </c>
      <c r="AH185" s="43" t="s">
        <v>62</v>
      </c>
      <c r="AI185" s="44" t="s">
        <v>454</v>
      </c>
      <c r="AJ185" s="44" t="s">
        <v>257</v>
      </c>
      <c r="AK185" s="141" t="s">
        <v>91</v>
      </c>
      <c r="AL185" s="53" t="s">
        <v>477</v>
      </c>
      <c r="AM185" s="99">
        <v>44407</v>
      </c>
      <c r="AN185" s="50">
        <v>101640</v>
      </c>
      <c r="AO185" s="50">
        <f>AN185*0.16+AN185</f>
        <v>117902.39999999999</v>
      </c>
      <c r="AP185" s="131" t="s">
        <v>121</v>
      </c>
      <c r="AQ185" s="131" t="s">
        <v>93</v>
      </c>
      <c r="AR185" s="131" t="s">
        <v>94</v>
      </c>
      <c r="AS185" s="141" t="s">
        <v>95</v>
      </c>
      <c r="AT185" s="141" t="s">
        <v>495</v>
      </c>
      <c r="AU185" s="99">
        <v>44398</v>
      </c>
      <c r="AV185" s="99">
        <f>AU185+47</f>
        <v>44445</v>
      </c>
      <c r="AW185" s="141" t="s">
        <v>149</v>
      </c>
      <c r="AX185" s="141" t="s">
        <v>150</v>
      </c>
      <c r="AY185" s="131" t="s">
        <v>151</v>
      </c>
      <c r="AZ185" s="141" t="s">
        <v>150</v>
      </c>
      <c r="BA185" s="141" t="s">
        <v>150</v>
      </c>
      <c r="BB185" s="141" t="s">
        <v>150</v>
      </c>
      <c r="BC185" s="141" t="s">
        <v>150</v>
      </c>
      <c r="BD185" s="141" t="s">
        <v>152</v>
      </c>
      <c r="BE185" s="141" t="s">
        <v>152</v>
      </c>
      <c r="BF185" s="141" t="s">
        <v>152</v>
      </c>
      <c r="BG185" s="141" t="s">
        <v>152</v>
      </c>
      <c r="BH185" s="141" t="s">
        <v>152</v>
      </c>
      <c r="BI185" s="141" t="s">
        <v>152</v>
      </c>
      <c r="BJ185" s="141" t="s">
        <v>152</v>
      </c>
      <c r="BK185" s="141" t="s">
        <v>152</v>
      </c>
      <c r="BL185" s="141" t="s">
        <v>152</v>
      </c>
      <c r="BM185" s="141" t="s">
        <v>152</v>
      </c>
    </row>
    <row r="186" spans="1:65" ht="24.95" customHeight="1" x14ac:dyDescent="0.25">
      <c r="A186" s="135"/>
      <c r="B186" s="135"/>
      <c r="C186" s="135"/>
      <c r="D186" s="135"/>
      <c r="E186" s="135"/>
      <c r="F186" s="135"/>
      <c r="G186" s="159"/>
      <c r="H186" s="100"/>
      <c r="I186" s="142"/>
      <c r="J186" s="142"/>
      <c r="K186" s="132"/>
      <c r="L186" s="132"/>
      <c r="M186" s="132"/>
      <c r="N186" s="142"/>
      <c r="O186" s="142"/>
      <c r="P186" s="142"/>
      <c r="Q186" s="100"/>
      <c r="R186" s="159"/>
      <c r="S186" s="43"/>
      <c r="T186" s="43"/>
      <c r="U186" s="43"/>
      <c r="V186" s="43" t="s">
        <v>315</v>
      </c>
      <c r="W186" s="44" t="s">
        <v>366</v>
      </c>
      <c r="X186" s="44" t="s">
        <v>367</v>
      </c>
      <c r="Y186" s="44" t="s">
        <v>368</v>
      </c>
      <c r="Z186" s="44" t="s">
        <v>369</v>
      </c>
      <c r="AA186" s="159"/>
      <c r="AB186" s="43" t="s">
        <v>62</v>
      </c>
      <c r="AC186" s="43" t="s">
        <v>62</v>
      </c>
      <c r="AD186" s="43" t="s">
        <v>62</v>
      </c>
      <c r="AE186" s="43" t="s">
        <v>426</v>
      </c>
      <c r="AF186" s="43" t="s">
        <v>62</v>
      </c>
      <c r="AG186" s="43" t="s">
        <v>62</v>
      </c>
      <c r="AH186" s="43" t="s">
        <v>62</v>
      </c>
      <c r="AI186" s="44" t="s">
        <v>456</v>
      </c>
      <c r="AJ186" s="44" t="s">
        <v>257</v>
      </c>
      <c r="AK186" s="142"/>
      <c r="AL186" s="53" t="s">
        <v>478</v>
      </c>
      <c r="AM186" s="100"/>
      <c r="AN186" s="50">
        <v>271287</v>
      </c>
      <c r="AO186" s="50">
        <f t="shared" ref="AO186:AO189" si="42">AN186*0.16+AN186</f>
        <v>314692.92</v>
      </c>
      <c r="AP186" s="132"/>
      <c r="AQ186" s="132"/>
      <c r="AR186" s="132"/>
      <c r="AS186" s="142"/>
      <c r="AT186" s="142"/>
      <c r="AU186" s="100"/>
      <c r="AV186" s="100"/>
      <c r="AW186" s="142"/>
      <c r="AX186" s="142"/>
      <c r="AY186" s="132"/>
      <c r="AZ186" s="142"/>
      <c r="BA186" s="142"/>
      <c r="BB186" s="142"/>
      <c r="BC186" s="142"/>
      <c r="BD186" s="142"/>
      <c r="BE186" s="142"/>
      <c r="BF186" s="142"/>
      <c r="BG186" s="142"/>
      <c r="BH186" s="142"/>
      <c r="BI186" s="142"/>
      <c r="BJ186" s="142"/>
      <c r="BK186" s="142"/>
      <c r="BL186" s="142"/>
      <c r="BM186" s="142"/>
    </row>
    <row r="187" spans="1:65" ht="24.95" customHeight="1" x14ac:dyDescent="0.25">
      <c r="A187" s="135"/>
      <c r="B187" s="135"/>
      <c r="C187" s="135"/>
      <c r="D187" s="135"/>
      <c r="E187" s="135"/>
      <c r="F187" s="135"/>
      <c r="G187" s="159"/>
      <c r="H187" s="100"/>
      <c r="I187" s="142"/>
      <c r="J187" s="142"/>
      <c r="K187" s="132"/>
      <c r="L187" s="132"/>
      <c r="M187" s="132"/>
      <c r="N187" s="142"/>
      <c r="O187" s="142"/>
      <c r="P187" s="142"/>
      <c r="Q187" s="100"/>
      <c r="R187" s="159"/>
      <c r="S187" s="43"/>
      <c r="T187" s="43"/>
      <c r="U187" s="43" t="s">
        <v>62</v>
      </c>
      <c r="V187" s="43"/>
      <c r="W187" s="44" t="s">
        <v>383</v>
      </c>
      <c r="X187" s="44" t="s">
        <v>178</v>
      </c>
      <c r="Y187" s="44" t="s">
        <v>384</v>
      </c>
      <c r="Z187" s="44" t="s">
        <v>385</v>
      </c>
      <c r="AA187" s="159"/>
      <c r="AB187" s="43"/>
      <c r="AC187" s="43"/>
      <c r="AD187" s="43"/>
      <c r="AE187" s="43" t="s">
        <v>433</v>
      </c>
      <c r="AF187" s="43" t="s">
        <v>62</v>
      </c>
      <c r="AG187" s="43" t="s">
        <v>62</v>
      </c>
      <c r="AH187" s="43" t="s">
        <v>62</v>
      </c>
      <c r="AI187" s="44" t="s">
        <v>458</v>
      </c>
      <c r="AJ187" s="44" t="s">
        <v>90</v>
      </c>
      <c r="AK187" s="142"/>
      <c r="AL187" s="53" t="s">
        <v>479</v>
      </c>
      <c r="AM187" s="100"/>
      <c r="AN187" s="50">
        <v>20936</v>
      </c>
      <c r="AO187" s="50">
        <f t="shared" si="42"/>
        <v>24285.760000000002</v>
      </c>
      <c r="AP187" s="132"/>
      <c r="AQ187" s="132"/>
      <c r="AR187" s="132"/>
      <c r="AS187" s="142"/>
      <c r="AT187" s="142"/>
      <c r="AU187" s="100"/>
      <c r="AV187" s="100"/>
      <c r="AW187" s="142"/>
      <c r="AX187" s="142"/>
      <c r="AY187" s="132"/>
      <c r="AZ187" s="142"/>
      <c r="BA187" s="142"/>
      <c r="BB187" s="142"/>
      <c r="BC187" s="142"/>
      <c r="BD187" s="142"/>
      <c r="BE187" s="142"/>
      <c r="BF187" s="142"/>
      <c r="BG187" s="142"/>
      <c r="BH187" s="142"/>
      <c r="BI187" s="142"/>
      <c r="BJ187" s="142"/>
      <c r="BK187" s="142"/>
      <c r="BL187" s="142"/>
      <c r="BM187" s="142"/>
    </row>
    <row r="188" spans="1:65" ht="24.95" customHeight="1" x14ac:dyDescent="0.25">
      <c r="A188" s="135"/>
      <c r="B188" s="135"/>
      <c r="C188" s="135"/>
      <c r="D188" s="135"/>
      <c r="E188" s="135"/>
      <c r="F188" s="135"/>
      <c r="G188" s="159"/>
      <c r="H188" s="100"/>
      <c r="I188" s="142"/>
      <c r="J188" s="142"/>
      <c r="K188" s="132"/>
      <c r="L188" s="132"/>
      <c r="M188" s="132"/>
      <c r="N188" s="142"/>
      <c r="O188" s="142"/>
      <c r="P188" s="142"/>
      <c r="Q188" s="100"/>
      <c r="R188" s="159"/>
      <c r="S188" s="43"/>
      <c r="T188" s="43" t="s">
        <v>62</v>
      </c>
      <c r="U188" s="43" t="s">
        <v>62</v>
      </c>
      <c r="V188" s="43"/>
      <c r="W188" s="44" t="s">
        <v>386</v>
      </c>
      <c r="X188" s="44" t="s">
        <v>387</v>
      </c>
      <c r="Y188" s="44" t="s">
        <v>129</v>
      </c>
      <c r="Z188" s="44" t="s">
        <v>388</v>
      </c>
      <c r="AA188" s="159"/>
      <c r="AB188" s="43" t="s">
        <v>62</v>
      </c>
      <c r="AC188" s="43" t="s">
        <v>62</v>
      </c>
      <c r="AD188" s="43" t="s">
        <v>62</v>
      </c>
      <c r="AE188" s="43" t="s">
        <v>427</v>
      </c>
      <c r="AF188" s="43" t="s">
        <v>62</v>
      </c>
      <c r="AG188" s="43" t="s">
        <v>62</v>
      </c>
      <c r="AH188" s="43" t="s">
        <v>62</v>
      </c>
      <c r="AI188" s="44" t="s">
        <v>459</v>
      </c>
      <c r="AJ188" s="44" t="s">
        <v>257</v>
      </c>
      <c r="AK188" s="142"/>
      <c r="AL188" s="53" t="s">
        <v>480</v>
      </c>
      <c r="AM188" s="100"/>
      <c r="AN188" s="50">
        <v>464864</v>
      </c>
      <c r="AO188" s="50">
        <f t="shared" si="42"/>
        <v>539242.23999999999</v>
      </c>
      <c r="AP188" s="132"/>
      <c r="AQ188" s="132"/>
      <c r="AR188" s="132"/>
      <c r="AS188" s="142"/>
      <c r="AT188" s="142"/>
      <c r="AU188" s="100"/>
      <c r="AV188" s="100"/>
      <c r="AW188" s="142"/>
      <c r="AX188" s="142"/>
      <c r="AY188" s="132"/>
      <c r="AZ188" s="142"/>
      <c r="BA188" s="142"/>
      <c r="BB188" s="142"/>
      <c r="BC188" s="142"/>
      <c r="BD188" s="142"/>
      <c r="BE188" s="142"/>
      <c r="BF188" s="142"/>
      <c r="BG188" s="142"/>
      <c r="BH188" s="142"/>
      <c r="BI188" s="142"/>
      <c r="BJ188" s="142"/>
      <c r="BK188" s="142"/>
      <c r="BL188" s="142"/>
      <c r="BM188" s="142"/>
    </row>
    <row r="189" spans="1:65" ht="24.95" customHeight="1" x14ac:dyDescent="0.25">
      <c r="A189" s="135"/>
      <c r="B189" s="135"/>
      <c r="C189" s="135"/>
      <c r="D189" s="135"/>
      <c r="E189" s="135"/>
      <c r="F189" s="135"/>
      <c r="G189" s="159"/>
      <c r="H189" s="100"/>
      <c r="I189" s="142"/>
      <c r="J189" s="142"/>
      <c r="K189" s="132"/>
      <c r="L189" s="132"/>
      <c r="M189" s="132"/>
      <c r="N189" s="142"/>
      <c r="O189" s="142"/>
      <c r="P189" s="142"/>
      <c r="Q189" s="100"/>
      <c r="R189" s="159"/>
      <c r="S189" s="43" t="s">
        <v>62</v>
      </c>
      <c r="T189" s="43" t="s">
        <v>62</v>
      </c>
      <c r="U189" s="43" t="s">
        <v>62</v>
      </c>
      <c r="V189" s="43" t="s">
        <v>62</v>
      </c>
      <c r="W189" s="44"/>
      <c r="X189" s="44"/>
      <c r="Y189" s="44"/>
      <c r="Z189" s="44"/>
      <c r="AA189" s="159"/>
      <c r="AB189" s="43" t="s">
        <v>62</v>
      </c>
      <c r="AC189" s="43" t="s">
        <v>62</v>
      </c>
      <c r="AD189" s="43" t="s">
        <v>62</v>
      </c>
      <c r="AE189" s="43" t="s">
        <v>309</v>
      </c>
      <c r="AF189" s="43" t="s">
        <v>62</v>
      </c>
      <c r="AG189" s="43" t="s">
        <v>62</v>
      </c>
      <c r="AH189" s="43" t="s">
        <v>62</v>
      </c>
      <c r="AI189" s="131" t="s">
        <v>427</v>
      </c>
      <c r="AJ189" s="131" t="s">
        <v>90</v>
      </c>
      <c r="AK189" s="142"/>
      <c r="AL189" s="141" t="s">
        <v>481</v>
      </c>
      <c r="AM189" s="100"/>
      <c r="AN189" s="50">
        <v>13780</v>
      </c>
      <c r="AO189" s="50">
        <f t="shared" si="42"/>
        <v>15984.8</v>
      </c>
      <c r="AP189" s="132"/>
      <c r="AQ189" s="132"/>
      <c r="AR189" s="132"/>
      <c r="AS189" s="142"/>
      <c r="AT189" s="142"/>
      <c r="AU189" s="100"/>
      <c r="AV189" s="100"/>
      <c r="AW189" s="142"/>
      <c r="AX189" s="142"/>
      <c r="AY189" s="132"/>
      <c r="AZ189" s="142"/>
      <c r="BA189" s="142"/>
      <c r="BB189" s="142"/>
      <c r="BC189" s="142"/>
      <c r="BD189" s="142"/>
      <c r="BE189" s="142"/>
      <c r="BF189" s="142"/>
      <c r="BG189" s="142"/>
      <c r="BH189" s="142"/>
      <c r="BI189" s="142"/>
      <c r="BJ189" s="142"/>
      <c r="BK189" s="142"/>
      <c r="BL189" s="142"/>
      <c r="BM189" s="142"/>
    </row>
    <row r="190" spans="1:65" ht="24.95" customHeight="1" x14ac:dyDescent="0.25">
      <c r="A190" s="135"/>
      <c r="B190" s="135"/>
      <c r="C190" s="135"/>
      <c r="D190" s="135"/>
      <c r="E190" s="135"/>
      <c r="F190" s="135"/>
      <c r="G190" s="159"/>
      <c r="H190" s="100"/>
      <c r="I190" s="142"/>
      <c r="J190" s="142"/>
      <c r="K190" s="132"/>
      <c r="L190" s="132"/>
      <c r="M190" s="132"/>
      <c r="N190" s="142"/>
      <c r="O190" s="142"/>
      <c r="P190" s="142"/>
      <c r="Q190" s="100"/>
      <c r="R190" s="159"/>
      <c r="S190" s="43"/>
      <c r="T190" s="43"/>
      <c r="U190" s="43"/>
      <c r="V190" s="43"/>
      <c r="W190" s="44"/>
      <c r="X190" s="44"/>
      <c r="Y190" s="44"/>
      <c r="Z190" s="44"/>
      <c r="AA190" s="159"/>
      <c r="AB190" s="43"/>
      <c r="AC190" s="43"/>
      <c r="AD190" s="43"/>
      <c r="AE190" s="43" t="s">
        <v>315</v>
      </c>
      <c r="AF190" s="43"/>
      <c r="AG190" s="43"/>
      <c r="AH190" s="43"/>
      <c r="AI190" s="132"/>
      <c r="AJ190" s="132"/>
      <c r="AK190" s="142"/>
      <c r="AL190" s="142"/>
      <c r="AM190" s="100"/>
      <c r="AN190" s="50"/>
      <c r="AO190" s="50"/>
      <c r="AP190" s="132"/>
      <c r="AQ190" s="132"/>
      <c r="AR190" s="132"/>
      <c r="AS190" s="142"/>
      <c r="AT190" s="142"/>
      <c r="AU190" s="100"/>
      <c r="AV190" s="100"/>
      <c r="AW190" s="142"/>
      <c r="AX190" s="142"/>
      <c r="AY190" s="132"/>
      <c r="AZ190" s="142"/>
      <c r="BA190" s="142"/>
      <c r="BB190" s="142"/>
      <c r="BC190" s="142"/>
      <c r="BD190" s="142"/>
      <c r="BE190" s="142"/>
      <c r="BF190" s="142"/>
      <c r="BG190" s="142"/>
      <c r="BH190" s="142"/>
      <c r="BI190" s="142"/>
      <c r="BJ190" s="142"/>
      <c r="BK190" s="142"/>
      <c r="BL190" s="142"/>
      <c r="BM190" s="142"/>
    </row>
    <row r="191" spans="1:65" ht="24.95" customHeight="1" x14ac:dyDescent="0.25">
      <c r="A191" s="135"/>
      <c r="B191" s="135"/>
      <c r="C191" s="135"/>
      <c r="D191" s="135"/>
      <c r="E191" s="135"/>
      <c r="F191" s="135"/>
      <c r="G191" s="159"/>
      <c r="H191" s="100"/>
      <c r="I191" s="142"/>
      <c r="J191" s="142"/>
      <c r="K191" s="132"/>
      <c r="L191" s="132"/>
      <c r="M191" s="132"/>
      <c r="N191" s="142"/>
      <c r="O191" s="142"/>
      <c r="P191" s="142"/>
      <c r="Q191" s="100"/>
      <c r="R191" s="159"/>
      <c r="S191" s="43"/>
      <c r="T191" s="43"/>
      <c r="U191" s="43"/>
      <c r="V191" s="43"/>
      <c r="W191" s="44"/>
      <c r="X191" s="44"/>
      <c r="Y191" s="44"/>
      <c r="Z191" s="44"/>
      <c r="AA191" s="159"/>
      <c r="AB191" s="43"/>
      <c r="AC191" s="43"/>
      <c r="AD191" s="43"/>
      <c r="AE191" s="43" t="s">
        <v>435</v>
      </c>
      <c r="AF191" s="43"/>
      <c r="AG191" s="43"/>
      <c r="AH191" s="43"/>
      <c r="AI191" s="133"/>
      <c r="AJ191" s="133"/>
      <c r="AK191" s="142"/>
      <c r="AL191" s="142"/>
      <c r="AM191" s="100"/>
      <c r="AN191" s="50"/>
      <c r="AO191" s="50"/>
      <c r="AP191" s="132"/>
      <c r="AQ191" s="132"/>
      <c r="AR191" s="132"/>
      <c r="AS191" s="142"/>
      <c r="AT191" s="142"/>
      <c r="AU191" s="100"/>
      <c r="AV191" s="100"/>
      <c r="AW191" s="142"/>
      <c r="AX191" s="142"/>
      <c r="AY191" s="132"/>
      <c r="AZ191" s="142"/>
      <c r="BA191" s="142"/>
      <c r="BB191" s="142"/>
      <c r="BC191" s="142"/>
      <c r="BD191" s="142"/>
      <c r="BE191" s="142"/>
      <c r="BF191" s="142"/>
      <c r="BG191" s="142"/>
      <c r="BH191" s="142"/>
      <c r="BI191" s="142"/>
      <c r="BJ191" s="142"/>
      <c r="BK191" s="142"/>
      <c r="BL191" s="142"/>
      <c r="BM191" s="142"/>
    </row>
    <row r="192" spans="1:65" ht="24.95" customHeight="1" x14ac:dyDescent="0.25">
      <c r="A192" s="136"/>
      <c r="B192" s="136"/>
      <c r="C192" s="136"/>
      <c r="D192" s="136"/>
      <c r="E192" s="136"/>
      <c r="F192" s="136"/>
      <c r="G192" s="160"/>
      <c r="H192" s="101"/>
      <c r="I192" s="143"/>
      <c r="J192" s="143"/>
      <c r="K192" s="133"/>
      <c r="L192" s="133"/>
      <c r="M192" s="133"/>
      <c r="N192" s="143"/>
      <c r="O192" s="143"/>
      <c r="P192" s="143"/>
      <c r="Q192" s="101"/>
      <c r="R192" s="160"/>
      <c r="S192" s="43" t="s">
        <v>62</v>
      </c>
      <c r="T192" s="43" t="s">
        <v>62</v>
      </c>
      <c r="U192" s="43" t="s">
        <v>62</v>
      </c>
      <c r="V192" s="43" t="s">
        <v>62</v>
      </c>
      <c r="W192" s="44"/>
      <c r="X192" s="44"/>
      <c r="Y192" s="44"/>
      <c r="Z192" s="44"/>
      <c r="AA192" s="160"/>
      <c r="AB192" s="43" t="s">
        <v>62</v>
      </c>
      <c r="AC192" s="43" t="s">
        <v>62</v>
      </c>
      <c r="AD192" s="43" t="s">
        <v>62</v>
      </c>
      <c r="AE192" s="43"/>
      <c r="AF192" s="43" t="s">
        <v>62</v>
      </c>
      <c r="AG192" s="43" t="s">
        <v>62</v>
      </c>
      <c r="AH192" s="43" t="s">
        <v>62</v>
      </c>
      <c r="AI192" s="49"/>
      <c r="AJ192" s="44"/>
      <c r="AK192" s="143"/>
      <c r="AL192" s="38"/>
      <c r="AM192" s="101"/>
      <c r="AN192" s="50"/>
      <c r="AO192" s="50"/>
      <c r="AP192" s="133"/>
      <c r="AQ192" s="133"/>
      <c r="AR192" s="133"/>
      <c r="AS192" s="143"/>
      <c r="AT192" s="143"/>
      <c r="AU192" s="101"/>
      <c r="AV192" s="101"/>
      <c r="AW192" s="143"/>
      <c r="AX192" s="143"/>
      <c r="AY192" s="133"/>
      <c r="AZ192" s="143"/>
      <c r="BA192" s="143"/>
      <c r="BB192" s="143"/>
      <c r="BC192" s="143"/>
      <c r="BD192" s="143"/>
      <c r="BE192" s="143"/>
      <c r="BF192" s="143"/>
      <c r="BG192" s="143"/>
      <c r="BH192" s="143"/>
      <c r="BI192" s="143"/>
      <c r="BJ192" s="143"/>
      <c r="BK192" s="143"/>
      <c r="BL192" s="143"/>
      <c r="BM192" s="143"/>
    </row>
    <row r="193" spans="1:65" ht="24.95" customHeight="1" x14ac:dyDescent="0.25">
      <c r="A193" s="134" t="s">
        <v>225</v>
      </c>
      <c r="B193" s="134" t="s">
        <v>68</v>
      </c>
      <c r="C193" s="134" t="s">
        <v>69</v>
      </c>
      <c r="D193" s="134">
        <v>2021</v>
      </c>
      <c r="E193" s="134" t="s">
        <v>259</v>
      </c>
      <c r="F193" s="134" t="s">
        <v>271</v>
      </c>
      <c r="G193" s="158" t="s">
        <v>79</v>
      </c>
      <c r="H193" s="99">
        <v>44385</v>
      </c>
      <c r="I193" s="141" t="s">
        <v>496</v>
      </c>
      <c r="J193" s="131">
        <v>5650</v>
      </c>
      <c r="K193" s="131" t="s">
        <v>81</v>
      </c>
      <c r="L193" s="131" t="s">
        <v>81</v>
      </c>
      <c r="M193" s="131" t="s">
        <v>291</v>
      </c>
      <c r="N193" s="141" t="s">
        <v>301</v>
      </c>
      <c r="O193" s="141" t="str">
        <f>N193</f>
        <v>SECRETARIA DE SEGURIDAD PUBLICA (C4)</v>
      </c>
      <c r="P193" s="141" t="s">
        <v>84</v>
      </c>
      <c r="Q193" s="99">
        <v>44389</v>
      </c>
      <c r="R193" s="158" t="s">
        <v>79</v>
      </c>
      <c r="S193" s="43" t="s">
        <v>62</v>
      </c>
      <c r="T193" s="43" t="s">
        <v>62</v>
      </c>
      <c r="U193" s="43" t="s">
        <v>62</v>
      </c>
      <c r="V193" s="44" t="s">
        <v>316</v>
      </c>
      <c r="W193" s="44" t="s">
        <v>86</v>
      </c>
      <c r="X193" s="44" t="s">
        <v>87</v>
      </c>
      <c r="Y193" s="44" t="s">
        <v>88</v>
      </c>
      <c r="Z193" s="44" t="s">
        <v>89</v>
      </c>
      <c r="AA193" s="158" t="s">
        <v>79</v>
      </c>
      <c r="AB193" s="43"/>
      <c r="AC193" s="43" t="s">
        <v>62</v>
      </c>
      <c r="AD193" s="43" t="s">
        <v>62</v>
      </c>
      <c r="AE193" s="44" t="s">
        <v>316</v>
      </c>
      <c r="AF193" s="43" t="s">
        <v>62</v>
      </c>
      <c r="AG193" s="43" t="s">
        <v>62</v>
      </c>
      <c r="AH193" s="43" t="s">
        <v>62</v>
      </c>
      <c r="AI193" s="131" t="s">
        <v>316</v>
      </c>
      <c r="AJ193" s="131" t="s">
        <v>257</v>
      </c>
      <c r="AK193" s="141" t="s">
        <v>91</v>
      </c>
      <c r="AL193" s="131" t="str">
        <f>F193</f>
        <v>CE-905002984-E18-2021</v>
      </c>
      <c r="AM193" s="99">
        <v>44407</v>
      </c>
      <c r="AN193" s="152">
        <v>86203226</v>
      </c>
      <c r="AO193" s="152">
        <f>AN193*0.16+AN193</f>
        <v>99995742.159999996</v>
      </c>
      <c r="AP193" s="131" t="s">
        <v>121</v>
      </c>
      <c r="AQ193" s="131" t="s">
        <v>93</v>
      </c>
      <c r="AR193" s="131" t="s">
        <v>94</v>
      </c>
      <c r="AS193" s="141" t="s">
        <v>95</v>
      </c>
      <c r="AT193" s="141" t="s">
        <v>496</v>
      </c>
      <c r="AU193" s="99">
        <v>44398</v>
      </c>
      <c r="AV193" s="99">
        <v>44561</v>
      </c>
      <c r="AW193" s="141" t="s">
        <v>149</v>
      </c>
      <c r="AX193" s="141" t="s">
        <v>150</v>
      </c>
      <c r="AY193" s="131" t="s">
        <v>151</v>
      </c>
      <c r="AZ193" s="141" t="s">
        <v>150</v>
      </c>
      <c r="BA193" s="141" t="s">
        <v>150</v>
      </c>
      <c r="BB193" s="141" t="s">
        <v>150</v>
      </c>
      <c r="BC193" s="141" t="s">
        <v>150</v>
      </c>
      <c r="BD193" s="141" t="s">
        <v>152</v>
      </c>
      <c r="BE193" s="141" t="s">
        <v>152</v>
      </c>
      <c r="BF193" s="141" t="s">
        <v>152</v>
      </c>
      <c r="BG193" s="141" t="s">
        <v>152</v>
      </c>
      <c r="BH193" s="141" t="s">
        <v>152</v>
      </c>
      <c r="BI193" s="141" t="s">
        <v>152</v>
      </c>
      <c r="BJ193" s="141" t="s">
        <v>152</v>
      </c>
      <c r="BK193" s="141" t="s">
        <v>152</v>
      </c>
      <c r="BL193" s="141" t="s">
        <v>152</v>
      </c>
      <c r="BM193" s="141" t="s">
        <v>152</v>
      </c>
    </row>
    <row r="194" spans="1:65" ht="24.95" customHeight="1" x14ac:dyDescent="0.25">
      <c r="A194" s="135"/>
      <c r="B194" s="135"/>
      <c r="C194" s="135"/>
      <c r="D194" s="135"/>
      <c r="E194" s="135"/>
      <c r="F194" s="135"/>
      <c r="G194" s="159"/>
      <c r="H194" s="100"/>
      <c r="I194" s="142"/>
      <c r="J194" s="132"/>
      <c r="K194" s="132"/>
      <c r="L194" s="132"/>
      <c r="M194" s="132"/>
      <c r="N194" s="142"/>
      <c r="O194" s="142"/>
      <c r="P194" s="142"/>
      <c r="Q194" s="100"/>
      <c r="R194" s="159"/>
      <c r="S194" s="43"/>
      <c r="T194" s="43"/>
      <c r="U194" s="43"/>
      <c r="V194" s="43" t="s">
        <v>304</v>
      </c>
      <c r="W194" s="44" t="s">
        <v>330</v>
      </c>
      <c r="X194" s="44" t="s">
        <v>331</v>
      </c>
      <c r="Y194" s="44" t="s">
        <v>332</v>
      </c>
      <c r="Z194" s="44" t="s">
        <v>389</v>
      </c>
      <c r="AA194" s="159"/>
      <c r="AB194" s="43" t="s">
        <v>62</v>
      </c>
      <c r="AC194" s="43" t="s">
        <v>62</v>
      </c>
      <c r="AD194" s="43" t="s">
        <v>62</v>
      </c>
      <c r="AE194" s="43" t="s">
        <v>304</v>
      </c>
      <c r="AF194" s="43" t="s">
        <v>62</v>
      </c>
      <c r="AG194" s="43" t="s">
        <v>62</v>
      </c>
      <c r="AH194" s="43" t="s">
        <v>62</v>
      </c>
      <c r="AI194" s="132"/>
      <c r="AJ194" s="132"/>
      <c r="AK194" s="142"/>
      <c r="AL194" s="132"/>
      <c r="AM194" s="100"/>
      <c r="AN194" s="154"/>
      <c r="AO194" s="154"/>
      <c r="AP194" s="132"/>
      <c r="AQ194" s="132"/>
      <c r="AR194" s="132"/>
      <c r="AS194" s="142"/>
      <c r="AT194" s="142"/>
      <c r="AU194" s="100"/>
      <c r="AV194" s="100"/>
      <c r="AW194" s="142"/>
      <c r="AX194" s="142"/>
      <c r="AY194" s="132"/>
      <c r="AZ194" s="142"/>
      <c r="BA194" s="142"/>
      <c r="BB194" s="142"/>
      <c r="BC194" s="142"/>
      <c r="BD194" s="142"/>
      <c r="BE194" s="142"/>
      <c r="BF194" s="142"/>
      <c r="BG194" s="142"/>
      <c r="BH194" s="142"/>
      <c r="BI194" s="142"/>
      <c r="BJ194" s="142"/>
      <c r="BK194" s="142"/>
      <c r="BL194" s="142"/>
      <c r="BM194" s="142"/>
    </row>
    <row r="195" spans="1:65" ht="24.95" customHeight="1" x14ac:dyDescent="0.25">
      <c r="A195" s="135"/>
      <c r="B195" s="135"/>
      <c r="C195" s="135"/>
      <c r="D195" s="135"/>
      <c r="E195" s="135"/>
      <c r="F195" s="135"/>
      <c r="G195" s="159"/>
      <c r="H195" s="100"/>
      <c r="I195" s="142"/>
      <c r="J195" s="132"/>
      <c r="K195" s="132"/>
      <c r="L195" s="132"/>
      <c r="M195" s="132"/>
      <c r="N195" s="142"/>
      <c r="O195" s="142"/>
      <c r="P195" s="142"/>
      <c r="Q195" s="100"/>
      <c r="R195" s="159"/>
      <c r="S195" s="43"/>
      <c r="T195" s="43"/>
      <c r="U195" s="43" t="s">
        <v>62</v>
      </c>
      <c r="V195" s="43"/>
      <c r="W195" s="44" t="s">
        <v>337</v>
      </c>
      <c r="X195" s="44" t="s">
        <v>107</v>
      </c>
      <c r="Y195" s="44" t="s">
        <v>338</v>
      </c>
      <c r="Z195" s="44" t="s">
        <v>339</v>
      </c>
      <c r="AA195" s="159"/>
      <c r="AB195" s="43"/>
      <c r="AC195" s="43"/>
      <c r="AD195" s="43"/>
      <c r="AE195" s="43" t="s">
        <v>62</v>
      </c>
      <c r="AF195" s="43" t="s">
        <v>62</v>
      </c>
      <c r="AG195" s="43" t="s">
        <v>62</v>
      </c>
      <c r="AH195" s="43" t="s">
        <v>62</v>
      </c>
      <c r="AI195" s="132"/>
      <c r="AJ195" s="132"/>
      <c r="AK195" s="142"/>
      <c r="AL195" s="132"/>
      <c r="AM195" s="100"/>
      <c r="AN195" s="154"/>
      <c r="AO195" s="154"/>
      <c r="AP195" s="132"/>
      <c r="AQ195" s="132"/>
      <c r="AR195" s="132"/>
      <c r="AS195" s="142"/>
      <c r="AT195" s="142"/>
      <c r="AU195" s="100"/>
      <c r="AV195" s="100"/>
      <c r="AW195" s="142"/>
      <c r="AX195" s="142"/>
      <c r="AY195" s="132"/>
      <c r="AZ195" s="142"/>
      <c r="BA195" s="142"/>
      <c r="BB195" s="142"/>
      <c r="BC195" s="142"/>
      <c r="BD195" s="142"/>
      <c r="BE195" s="142"/>
      <c r="BF195" s="142"/>
      <c r="BG195" s="142"/>
      <c r="BH195" s="142"/>
      <c r="BI195" s="142"/>
      <c r="BJ195" s="142"/>
      <c r="BK195" s="142"/>
      <c r="BL195" s="142"/>
      <c r="BM195" s="142"/>
    </row>
    <row r="196" spans="1:65" ht="24.95" customHeight="1" x14ac:dyDescent="0.25">
      <c r="A196" s="135"/>
      <c r="B196" s="135"/>
      <c r="C196" s="135"/>
      <c r="D196" s="135"/>
      <c r="E196" s="135"/>
      <c r="F196" s="135"/>
      <c r="G196" s="159"/>
      <c r="H196" s="100"/>
      <c r="I196" s="142"/>
      <c r="J196" s="132"/>
      <c r="K196" s="132"/>
      <c r="L196" s="132"/>
      <c r="M196" s="132"/>
      <c r="N196" s="142"/>
      <c r="O196" s="142"/>
      <c r="P196" s="142"/>
      <c r="Q196" s="100"/>
      <c r="R196" s="159"/>
      <c r="S196" s="43"/>
      <c r="T196" s="43" t="s">
        <v>62</v>
      </c>
      <c r="U196" s="43" t="s">
        <v>62</v>
      </c>
      <c r="V196" s="43"/>
      <c r="W196" s="46" t="s">
        <v>340</v>
      </c>
      <c r="X196" s="46" t="s">
        <v>341</v>
      </c>
      <c r="Y196" s="46" t="s">
        <v>342</v>
      </c>
      <c r="Z196" s="44" t="s">
        <v>343</v>
      </c>
      <c r="AA196" s="159"/>
      <c r="AB196" s="43" t="s">
        <v>62</v>
      </c>
      <c r="AC196" s="43" t="s">
        <v>62</v>
      </c>
      <c r="AD196" s="43" t="s">
        <v>62</v>
      </c>
      <c r="AE196" s="43" t="s">
        <v>62</v>
      </c>
      <c r="AF196" s="43" t="s">
        <v>62</v>
      </c>
      <c r="AG196" s="43" t="s">
        <v>62</v>
      </c>
      <c r="AH196" s="43" t="s">
        <v>62</v>
      </c>
      <c r="AI196" s="132"/>
      <c r="AJ196" s="132"/>
      <c r="AK196" s="142"/>
      <c r="AL196" s="132"/>
      <c r="AM196" s="100"/>
      <c r="AN196" s="154"/>
      <c r="AO196" s="154"/>
      <c r="AP196" s="132"/>
      <c r="AQ196" s="132"/>
      <c r="AR196" s="132"/>
      <c r="AS196" s="142"/>
      <c r="AT196" s="142"/>
      <c r="AU196" s="100"/>
      <c r="AV196" s="100"/>
      <c r="AW196" s="142"/>
      <c r="AX196" s="142"/>
      <c r="AY196" s="132"/>
      <c r="AZ196" s="142"/>
      <c r="BA196" s="142"/>
      <c r="BB196" s="142"/>
      <c r="BC196" s="142"/>
      <c r="BD196" s="142"/>
      <c r="BE196" s="142"/>
      <c r="BF196" s="142"/>
      <c r="BG196" s="142"/>
      <c r="BH196" s="142"/>
      <c r="BI196" s="142"/>
      <c r="BJ196" s="142"/>
      <c r="BK196" s="142"/>
      <c r="BL196" s="142"/>
      <c r="BM196" s="142"/>
    </row>
    <row r="197" spans="1:65" ht="24.95" customHeight="1" x14ac:dyDescent="0.25">
      <c r="A197" s="135"/>
      <c r="B197" s="135"/>
      <c r="C197" s="135"/>
      <c r="D197" s="135"/>
      <c r="E197" s="135"/>
      <c r="F197" s="135"/>
      <c r="G197" s="159"/>
      <c r="H197" s="100"/>
      <c r="I197" s="142"/>
      <c r="J197" s="132"/>
      <c r="K197" s="132"/>
      <c r="L197" s="132"/>
      <c r="M197" s="132"/>
      <c r="N197" s="142"/>
      <c r="O197" s="142"/>
      <c r="P197" s="142"/>
      <c r="Q197" s="100"/>
      <c r="R197" s="159"/>
      <c r="S197" s="43" t="s">
        <v>62</v>
      </c>
      <c r="T197" s="43" t="s">
        <v>62</v>
      </c>
      <c r="U197" s="43" t="s">
        <v>62</v>
      </c>
      <c r="V197" s="43" t="s">
        <v>62</v>
      </c>
      <c r="W197" s="44" t="s">
        <v>390</v>
      </c>
      <c r="X197" s="44" t="s">
        <v>372</v>
      </c>
      <c r="Y197" s="44" t="s">
        <v>98</v>
      </c>
      <c r="Z197" s="44" t="s">
        <v>391</v>
      </c>
      <c r="AA197" s="159"/>
      <c r="AB197" s="43" t="s">
        <v>62</v>
      </c>
      <c r="AC197" s="43" t="s">
        <v>62</v>
      </c>
      <c r="AD197" s="43" t="s">
        <v>62</v>
      </c>
      <c r="AE197" s="43" t="s">
        <v>62</v>
      </c>
      <c r="AF197" s="43" t="s">
        <v>62</v>
      </c>
      <c r="AG197" s="43" t="s">
        <v>62</v>
      </c>
      <c r="AH197" s="43" t="s">
        <v>62</v>
      </c>
      <c r="AI197" s="132"/>
      <c r="AJ197" s="132"/>
      <c r="AK197" s="142"/>
      <c r="AL197" s="132"/>
      <c r="AM197" s="100"/>
      <c r="AN197" s="154"/>
      <c r="AO197" s="154"/>
      <c r="AP197" s="132"/>
      <c r="AQ197" s="132"/>
      <c r="AR197" s="132"/>
      <c r="AS197" s="142"/>
      <c r="AT197" s="142"/>
      <c r="AU197" s="100"/>
      <c r="AV197" s="100"/>
      <c r="AW197" s="142"/>
      <c r="AX197" s="142"/>
      <c r="AY197" s="132"/>
      <c r="AZ197" s="142"/>
      <c r="BA197" s="142"/>
      <c r="BB197" s="142"/>
      <c r="BC197" s="142"/>
      <c r="BD197" s="142"/>
      <c r="BE197" s="142"/>
      <c r="BF197" s="142"/>
      <c r="BG197" s="142"/>
      <c r="BH197" s="142"/>
      <c r="BI197" s="142"/>
      <c r="BJ197" s="142"/>
      <c r="BK197" s="142"/>
      <c r="BL197" s="142"/>
      <c r="BM197" s="142"/>
    </row>
    <row r="198" spans="1:65" ht="24.95" customHeight="1" x14ac:dyDescent="0.25">
      <c r="A198" s="135"/>
      <c r="B198" s="135"/>
      <c r="C198" s="135"/>
      <c r="D198" s="135"/>
      <c r="E198" s="135"/>
      <c r="F198" s="135"/>
      <c r="G198" s="159"/>
      <c r="H198" s="100"/>
      <c r="I198" s="142"/>
      <c r="J198" s="132"/>
      <c r="K198" s="132"/>
      <c r="L198" s="132"/>
      <c r="M198" s="132"/>
      <c r="N198" s="142"/>
      <c r="O198" s="142"/>
      <c r="P198" s="142"/>
      <c r="Q198" s="100"/>
      <c r="R198" s="159"/>
      <c r="S198" s="43"/>
      <c r="T198" s="43"/>
      <c r="U198" s="43"/>
      <c r="V198" s="43"/>
      <c r="W198" s="44" t="s">
        <v>344</v>
      </c>
      <c r="X198" s="44" t="s">
        <v>345</v>
      </c>
      <c r="Y198" s="44" t="s">
        <v>392</v>
      </c>
      <c r="Z198" s="44" t="s">
        <v>393</v>
      </c>
      <c r="AA198" s="159"/>
      <c r="AB198" s="43"/>
      <c r="AC198" s="43"/>
      <c r="AD198" s="43"/>
      <c r="AE198" s="43"/>
      <c r="AF198" s="43"/>
      <c r="AG198" s="43"/>
      <c r="AH198" s="43"/>
      <c r="AI198" s="132"/>
      <c r="AJ198" s="132"/>
      <c r="AK198" s="142"/>
      <c r="AL198" s="132"/>
      <c r="AM198" s="100"/>
      <c r="AN198" s="154"/>
      <c r="AO198" s="154"/>
      <c r="AP198" s="132"/>
      <c r="AQ198" s="132"/>
      <c r="AR198" s="132"/>
      <c r="AS198" s="142"/>
      <c r="AT198" s="142"/>
      <c r="AU198" s="100"/>
      <c r="AV198" s="100"/>
      <c r="AW198" s="142"/>
      <c r="AX198" s="142"/>
      <c r="AY198" s="132"/>
      <c r="AZ198" s="142"/>
      <c r="BA198" s="142"/>
      <c r="BB198" s="142"/>
      <c r="BC198" s="142"/>
      <c r="BD198" s="142"/>
      <c r="BE198" s="142"/>
      <c r="BF198" s="142"/>
      <c r="BG198" s="142"/>
      <c r="BH198" s="142"/>
      <c r="BI198" s="142"/>
      <c r="BJ198" s="142"/>
      <c r="BK198" s="142"/>
      <c r="BL198" s="142"/>
      <c r="BM198" s="142"/>
    </row>
    <row r="199" spans="1:65" ht="24.95" customHeight="1" x14ac:dyDescent="0.25">
      <c r="A199" s="136"/>
      <c r="B199" s="136"/>
      <c r="C199" s="136"/>
      <c r="D199" s="136"/>
      <c r="E199" s="136"/>
      <c r="F199" s="136"/>
      <c r="G199" s="160"/>
      <c r="H199" s="101"/>
      <c r="I199" s="143"/>
      <c r="J199" s="133"/>
      <c r="K199" s="133"/>
      <c r="L199" s="133"/>
      <c r="M199" s="133"/>
      <c r="N199" s="143"/>
      <c r="O199" s="143"/>
      <c r="P199" s="143"/>
      <c r="Q199" s="101"/>
      <c r="R199" s="160"/>
      <c r="S199" s="43" t="s">
        <v>62</v>
      </c>
      <c r="T199" s="43" t="s">
        <v>62</v>
      </c>
      <c r="U199" s="43" t="s">
        <v>62</v>
      </c>
      <c r="V199" s="43" t="s">
        <v>62</v>
      </c>
      <c r="W199" s="44" t="s">
        <v>109</v>
      </c>
      <c r="X199" s="44" t="s">
        <v>110</v>
      </c>
      <c r="Y199" s="44" t="s">
        <v>111</v>
      </c>
      <c r="Z199" s="44" t="s">
        <v>112</v>
      </c>
      <c r="AA199" s="160"/>
      <c r="AB199" s="43" t="s">
        <v>62</v>
      </c>
      <c r="AC199" s="43" t="s">
        <v>62</v>
      </c>
      <c r="AD199" s="43" t="s">
        <v>62</v>
      </c>
      <c r="AE199" s="43" t="s">
        <v>62</v>
      </c>
      <c r="AF199" s="43" t="s">
        <v>62</v>
      </c>
      <c r="AG199" s="43" t="s">
        <v>62</v>
      </c>
      <c r="AH199" s="43" t="s">
        <v>62</v>
      </c>
      <c r="AI199" s="133"/>
      <c r="AJ199" s="133"/>
      <c r="AK199" s="143"/>
      <c r="AL199" s="133"/>
      <c r="AM199" s="101"/>
      <c r="AN199" s="153"/>
      <c r="AO199" s="153"/>
      <c r="AP199" s="133"/>
      <c r="AQ199" s="133"/>
      <c r="AR199" s="133"/>
      <c r="AS199" s="143"/>
      <c r="AT199" s="143"/>
      <c r="AU199" s="101"/>
      <c r="AV199" s="101"/>
      <c r="AW199" s="143"/>
      <c r="AX199" s="143"/>
      <c r="AY199" s="133"/>
      <c r="AZ199" s="143"/>
      <c r="BA199" s="143"/>
      <c r="BB199" s="143"/>
      <c r="BC199" s="143"/>
      <c r="BD199" s="143"/>
      <c r="BE199" s="143"/>
      <c r="BF199" s="143"/>
      <c r="BG199" s="143"/>
      <c r="BH199" s="143"/>
      <c r="BI199" s="143"/>
      <c r="BJ199" s="143"/>
      <c r="BK199" s="143"/>
      <c r="BL199" s="143"/>
      <c r="BM199" s="143"/>
    </row>
    <row r="200" spans="1:65" ht="24.95" customHeight="1" x14ac:dyDescent="0.25">
      <c r="A200" s="134" t="s">
        <v>225</v>
      </c>
      <c r="B200" s="134" t="s">
        <v>68</v>
      </c>
      <c r="C200" s="134" t="s">
        <v>69</v>
      </c>
      <c r="D200" s="134">
        <v>2021</v>
      </c>
      <c r="E200" s="134" t="s">
        <v>259</v>
      </c>
      <c r="F200" s="134" t="s">
        <v>272</v>
      </c>
      <c r="G200" s="158" t="s">
        <v>79</v>
      </c>
      <c r="H200" s="99">
        <v>44393</v>
      </c>
      <c r="I200" s="141" t="s">
        <v>487</v>
      </c>
      <c r="J200" s="131">
        <v>33603</v>
      </c>
      <c r="K200" s="131" t="s">
        <v>81</v>
      </c>
      <c r="L200" s="131" t="s">
        <v>81</v>
      </c>
      <c r="M200" s="131" t="s">
        <v>281</v>
      </c>
      <c r="N200" s="141" t="s">
        <v>302</v>
      </c>
      <c r="O200" s="141" t="s">
        <v>302</v>
      </c>
      <c r="P200" s="141" t="s">
        <v>84</v>
      </c>
      <c r="Q200" s="99">
        <v>44399</v>
      </c>
      <c r="R200" s="158" t="s">
        <v>79</v>
      </c>
      <c r="S200" s="43" t="s">
        <v>62</v>
      </c>
      <c r="T200" s="43" t="s">
        <v>62</v>
      </c>
      <c r="U200" s="43" t="s">
        <v>62</v>
      </c>
      <c r="V200" s="44" t="s">
        <v>317</v>
      </c>
      <c r="W200" s="44" t="s">
        <v>86</v>
      </c>
      <c r="X200" s="44" t="s">
        <v>87</v>
      </c>
      <c r="Y200" s="44" t="s">
        <v>88</v>
      </c>
      <c r="Z200" s="44" t="s">
        <v>89</v>
      </c>
      <c r="AA200" s="158" t="s">
        <v>79</v>
      </c>
      <c r="AB200" s="43"/>
      <c r="AC200" s="43" t="s">
        <v>62</v>
      </c>
      <c r="AD200" s="43" t="s">
        <v>62</v>
      </c>
      <c r="AE200" s="44" t="s">
        <v>318</v>
      </c>
      <c r="AF200" s="43" t="s">
        <v>62</v>
      </c>
      <c r="AG200" s="43" t="s">
        <v>62</v>
      </c>
      <c r="AH200" s="43" t="s">
        <v>62</v>
      </c>
      <c r="AI200" s="131" t="s">
        <v>436</v>
      </c>
      <c r="AJ200" s="131" t="s">
        <v>90</v>
      </c>
      <c r="AK200" s="141" t="s">
        <v>91</v>
      </c>
      <c r="AL200" s="131" t="str">
        <f>F200</f>
        <v>CE-905002984-E19-2021</v>
      </c>
      <c r="AM200" s="99">
        <v>44417</v>
      </c>
      <c r="AN200" s="152">
        <v>2837843.3</v>
      </c>
      <c r="AO200" s="152">
        <f>AN200*0.16+AN200</f>
        <v>3291898.2279999997</v>
      </c>
      <c r="AP200" s="131" t="s">
        <v>121</v>
      </c>
      <c r="AQ200" s="131" t="s">
        <v>93</v>
      </c>
      <c r="AR200" s="131" t="s">
        <v>94</v>
      </c>
      <c r="AS200" s="141" t="s">
        <v>95</v>
      </c>
      <c r="AT200" s="141" t="s">
        <v>487</v>
      </c>
      <c r="AU200" s="99">
        <v>44417</v>
      </c>
      <c r="AV200" s="99">
        <v>44452</v>
      </c>
      <c r="AW200" s="141" t="s">
        <v>149</v>
      </c>
      <c r="AX200" s="141" t="s">
        <v>150</v>
      </c>
      <c r="AY200" s="131" t="s">
        <v>151</v>
      </c>
      <c r="AZ200" s="141" t="s">
        <v>150</v>
      </c>
      <c r="BA200" s="141" t="s">
        <v>150</v>
      </c>
      <c r="BB200" s="141" t="s">
        <v>150</v>
      </c>
      <c r="BC200" s="141" t="s">
        <v>150</v>
      </c>
      <c r="BD200" s="141" t="s">
        <v>152</v>
      </c>
      <c r="BE200" s="141" t="s">
        <v>152</v>
      </c>
      <c r="BF200" s="141" t="s">
        <v>152</v>
      </c>
      <c r="BG200" s="141" t="s">
        <v>152</v>
      </c>
      <c r="BH200" s="141" t="s">
        <v>152</v>
      </c>
      <c r="BI200" s="141" t="s">
        <v>152</v>
      </c>
      <c r="BJ200" s="141" t="s">
        <v>152</v>
      </c>
      <c r="BK200" s="141" t="s">
        <v>152</v>
      </c>
      <c r="BL200" s="141" t="s">
        <v>152</v>
      </c>
      <c r="BM200" s="141" t="s">
        <v>152</v>
      </c>
    </row>
    <row r="201" spans="1:65" ht="24.95" customHeight="1" x14ac:dyDescent="0.25">
      <c r="A201" s="135"/>
      <c r="B201" s="135"/>
      <c r="C201" s="135"/>
      <c r="D201" s="135"/>
      <c r="E201" s="135"/>
      <c r="F201" s="135"/>
      <c r="G201" s="159"/>
      <c r="H201" s="100"/>
      <c r="I201" s="142"/>
      <c r="J201" s="132"/>
      <c r="K201" s="132"/>
      <c r="L201" s="132"/>
      <c r="M201" s="132"/>
      <c r="N201" s="142"/>
      <c r="O201" s="142"/>
      <c r="P201" s="142"/>
      <c r="Q201" s="100"/>
      <c r="R201" s="159"/>
      <c r="S201" s="43"/>
      <c r="T201" s="43"/>
      <c r="U201" s="43"/>
      <c r="V201" s="43" t="s">
        <v>318</v>
      </c>
      <c r="W201" s="44" t="s">
        <v>394</v>
      </c>
      <c r="X201" s="44" t="s">
        <v>395</v>
      </c>
      <c r="Y201" s="44" t="s">
        <v>106</v>
      </c>
      <c r="Z201" s="44" t="s">
        <v>396</v>
      </c>
      <c r="AA201" s="159"/>
      <c r="AB201" s="43" t="s">
        <v>62</v>
      </c>
      <c r="AC201" s="43" t="s">
        <v>62</v>
      </c>
      <c r="AD201" s="43" t="s">
        <v>62</v>
      </c>
      <c r="AE201" s="43" t="s">
        <v>317</v>
      </c>
      <c r="AF201" s="43" t="s">
        <v>62</v>
      </c>
      <c r="AG201" s="43" t="s">
        <v>62</v>
      </c>
      <c r="AH201" s="43" t="s">
        <v>62</v>
      </c>
      <c r="AI201" s="132"/>
      <c r="AJ201" s="132"/>
      <c r="AK201" s="142"/>
      <c r="AL201" s="132"/>
      <c r="AM201" s="100"/>
      <c r="AN201" s="154"/>
      <c r="AO201" s="154"/>
      <c r="AP201" s="132"/>
      <c r="AQ201" s="132"/>
      <c r="AR201" s="132"/>
      <c r="AS201" s="142"/>
      <c r="AT201" s="142"/>
      <c r="AU201" s="100"/>
      <c r="AV201" s="100"/>
      <c r="AW201" s="142"/>
      <c r="AX201" s="142"/>
      <c r="AY201" s="132"/>
      <c r="AZ201" s="142"/>
      <c r="BA201" s="142"/>
      <c r="BB201" s="142"/>
      <c r="BC201" s="142"/>
      <c r="BD201" s="142"/>
      <c r="BE201" s="142"/>
      <c r="BF201" s="142"/>
      <c r="BG201" s="142"/>
      <c r="BH201" s="142"/>
      <c r="BI201" s="142"/>
      <c r="BJ201" s="142"/>
      <c r="BK201" s="142"/>
      <c r="BL201" s="142"/>
      <c r="BM201" s="142"/>
    </row>
    <row r="202" spans="1:65" ht="24.95" customHeight="1" x14ac:dyDescent="0.25">
      <c r="A202" s="135"/>
      <c r="B202" s="135"/>
      <c r="C202" s="135"/>
      <c r="D202" s="135"/>
      <c r="E202" s="135"/>
      <c r="F202" s="135"/>
      <c r="G202" s="159"/>
      <c r="H202" s="100"/>
      <c r="I202" s="142"/>
      <c r="J202" s="132"/>
      <c r="K202" s="132"/>
      <c r="L202" s="132"/>
      <c r="M202" s="132"/>
      <c r="N202" s="142"/>
      <c r="O202" s="142"/>
      <c r="P202" s="142"/>
      <c r="Q202" s="100"/>
      <c r="R202" s="159"/>
      <c r="S202" s="43"/>
      <c r="T202" s="43"/>
      <c r="U202" s="43" t="s">
        <v>62</v>
      </c>
      <c r="V202" s="43" t="s">
        <v>319</v>
      </c>
      <c r="W202" s="44" t="s">
        <v>208</v>
      </c>
      <c r="X202" s="44" t="s">
        <v>397</v>
      </c>
      <c r="Y202" s="44" t="s">
        <v>398</v>
      </c>
      <c r="Z202" s="44" t="s">
        <v>399</v>
      </c>
      <c r="AA202" s="159"/>
      <c r="AB202" s="43"/>
      <c r="AC202" s="43"/>
      <c r="AD202" s="43"/>
      <c r="AE202" s="43" t="s">
        <v>436</v>
      </c>
      <c r="AF202" s="43" t="s">
        <v>62</v>
      </c>
      <c r="AG202" s="43" t="s">
        <v>62</v>
      </c>
      <c r="AH202" s="43" t="s">
        <v>62</v>
      </c>
      <c r="AI202" s="132"/>
      <c r="AJ202" s="132"/>
      <c r="AK202" s="142"/>
      <c r="AL202" s="132"/>
      <c r="AM202" s="100"/>
      <c r="AN202" s="154"/>
      <c r="AO202" s="154"/>
      <c r="AP202" s="132"/>
      <c r="AQ202" s="132"/>
      <c r="AR202" s="132"/>
      <c r="AS202" s="142"/>
      <c r="AT202" s="142"/>
      <c r="AU202" s="100"/>
      <c r="AV202" s="100"/>
      <c r="AW202" s="142"/>
      <c r="AX202" s="142"/>
      <c r="AY202" s="132"/>
      <c r="AZ202" s="142"/>
      <c r="BA202" s="142"/>
      <c r="BB202" s="142"/>
      <c r="BC202" s="142"/>
      <c r="BD202" s="142"/>
      <c r="BE202" s="142"/>
      <c r="BF202" s="142"/>
      <c r="BG202" s="142"/>
      <c r="BH202" s="142"/>
      <c r="BI202" s="142"/>
      <c r="BJ202" s="142"/>
      <c r="BK202" s="142"/>
      <c r="BL202" s="142"/>
      <c r="BM202" s="142"/>
    </row>
    <row r="203" spans="1:65" ht="24.95" customHeight="1" x14ac:dyDescent="0.25">
      <c r="A203" s="135"/>
      <c r="B203" s="135"/>
      <c r="C203" s="135"/>
      <c r="D203" s="135"/>
      <c r="E203" s="135"/>
      <c r="F203" s="135"/>
      <c r="G203" s="159"/>
      <c r="H203" s="100"/>
      <c r="I203" s="142"/>
      <c r="J203" s="132"/>
      <c r="K203" s="132"/>
      <c r="L203" s="132"/>
      <c r="M203" s="132"/>
      <c r="N203" s="142"/>
      <c r="O203" s="142"/>
      <c r="P203" s="142"/>
      <c r="Q203" s="100"/>
      <c r="R203" s="159"/>
      <c r="S203" s="43"/>
      <c r="T203" s="43" t="s">
        <v>62</v>
      </c>
      <c r="U203" s="43" t="s">
        <v>62</v>
      </c>
      <c r="V203" s="43"/>
      <c r="W203" s="46" t="s">
        <v>400</v>
      </c>
      <c r="X203" s="46" t="s">
        <v>367</v>
      </c>
      <c r="Y203" s="46" t="s">
        <v>401</v>
      </c>
      <c r="Z203" s="44" t="s">
        <v>402</v>
      </c>
      <c r="AA203" s="159"/>
      <c r="AB203" s="43" t="s">
        <v>62</v>
      </c>
      <c r="AC203" s="43" t="s">
        <v>62</v>
      </c>
      <c r="AD203" s="43" t="s">
        <v>62</v>
      </c>
      <c r="AE203" s="43" t="s">
        <v>62</v>
      </c>
      <c r="AF203" s="43" t="s">
        <v>62</v>
      </c>
      <c r="AG203" s="43" t="s">
        <v>62</v>
      </c>
      <c r="AH203" s="43" t="s">
        <v>62</v>
      </c>
      <c r="AI203" s="132"/>
      <c r="AJ203" s="132"/>
      <c r="AK203" s="142"/>
      <c r="AL203" s="132"/>
      <c r="AM203" s="100"/>
      <c r="AN203" s="154"/>
      <c r="AO203" s="154"/>
      <c r="AP203" s="132"/>
      <c r="AQ203" s="132"/>
      <c r="AR203" s="132"/>
      <c r="AS203" s="142"/>
      <c r="AT203" s="142"/>
      <c r="AU203" s="100"/>
      <c r="AV203" s="100"/>
      <c r="AW203" s="142"/>
      <c r="AX203" s="142"/>
      <c r="AY203" s="132"/>
      <c r="AZ203" s="142"/>
      <c r="BA203" s="142"/>
      <c r="BB203" s="142"/>
      <c r="BC203" s="142"/>
      <c r="BD203" s="142"/>
      <c r="BE203" s="142"/>
      <c r="BF203" s="142"/>
      <c r="BG203" s="142"/>
      <c r="BH203" s="142"/>
      <c r="BI203" s="142"/>
      <c r="BJ203" s="142"/>
      <c r="BK203" s="142"/>
      <c r="BL203" s="142"/>
      <c r="BM203" s="142"/>
    </row>
    <row r="204" spans="1:65" ht="24.95" customHeight="1" x14ac:dyDescent="0.25">
      <c r="A204" s="135"/>
      <c r="B204" s="135"/>
      <c r="C204" s="135"/>
      <c r="D204" s="135"/>
      <c r="E204" s="135"/>
      <c r="F204" s="135"/>
      <c r="G204" s="159"/>
      <c r="H204" s="100"/>
      <c r="I204" s="142"/>
      <c r="J204" s="132"/>
      <c r="K204" s="132"/>
      <c r="L204" s="132"/>
      <c r="M204" s="132"/>
      <c r="N204" s="142"/>
      <c r="O204" s="142"/>
      <c r="P204" s="142"/>
      <c r="Q204" s="100"/>
      <c r="R204" s="159"/>
      <c r="S204" s="43" t="s">
        <v>62</v>
      </c>
      <c r="T204" s="43" t="s">
        <v>62</v>
      </c>
      <c r="U204" s="43" t="s">
        <v>62</v>
      </c>
      <c r="V204" s="43" t="s">
        <v>62</v>
      </c>
      <c r="W204" s="44" t="s">
        <v>109</v>
      </c>
      <c r="X204" s="44" t="s">
        <v>110</v>
      </c>
      <c r="Y204" s="44" t="s">
        <v>111</v>
      </c>
      <c r="Z204" s="44" t="s">
        <v>112</v>
      </c>
      <c r="AA204" s="159"/>
      <c r="AB204" s="43" t="s">
        <v>62</v>
      </c>
      <c r="AC204" s="43" t="s">
        <v>62</v>
      </c>
      <c r="AD204" s="43" t="s">
        <v>62</v>
      </c>
      <c r="AE204" s="43" t="s">
        <v>62</v>
      </c>
      <c r="AF204" s="43" t="s">
        <v>62</v>
      </c>
      <c r="AG204" s="43" t="s">
        <v>62</v>
      </c>
      <c r="AH204" s="43" t="s">
        <v>62</v>
      </c>
      <c r="AI204" s="132"/>
      <c r="AJ204" s="132"/>
      <c r="AK204" s="142"/>
      <c r="AL204" s="132"/>
      <c r="AM204" s="100"/>
      <c r="AN204" s="154"/>
      <c r="AO204" s="154"/>
      <c r="AP204" s="132"/>
      <c r="AQ204" s="132"/>
      <c r="AR204" s="132"/>
      <c r="AS204" s="142"/>
      <c r="AT204" s="142"/>
      <c r="AU204" s="100"/>
      <c r="AV204" s="100"/>
      <c r="AW204" s="142"/>
      <c r="AX204" s="142"/>
      <c r="AY204" s="132"/>
      <c r="AZ204" s="142"/>
      <c r="BA204" s="142"/>
      <c r="BB204" s="142"/>
      <c r="BC204" s="142"/>
      <c r="BD204" s="142"/>
      <c r="BE204" s="142"/>
      <c r="BF204" s="142"/>
      <c r="BG204" s="142"/>
      <c r="BH204" s="142"/>
      <c r="BI204" s="142"/>
      <c r="BJ204" s="142"/>
      <c r="BK204" s="142"/>
      <c r="BL204" s="142"/>
      <c r="BM204" s="142"/>
    </row>
    <row r="205" spans="1:65" ht="24.95" customHeight="1" x14ac:dyDescent="0.25">
      <c r="A205" s="134" t="s">
        <v>225</v>
      </c>
      <c r="B205" s="134" t="s">
        <v>68</v>
      </c>
      <c r="C205" s="134" t="s">
        <v>69</v>
      </c>
      <c r="D205" s="134">
        <v>2021</v>
      </c>
      <c r="E205" s="134" t="s">
        <v>489</v>
      </c>
      <c r="F205" s="134" t="s">
        <v>273</v>
      </c>
      <c r="G205" s="158" t="s">
        <v>79</v>
      </c>
      <c r="H205" s="99">
        <v>44393</v>
      </c>
      <c r="I205" s="141" t="s">
        <v>274</v>
      </c>
      <c r="J205" s="39"/>
      <c r="K205" s="131" t="s">
        <v>81</v>
      </c>
      <c r="L205" s="131" t="s">
        <v>81</v>
      </c>
      <c r="M205" s="131" t="s">
        <v>234</v>
      </c>
      <c r="N205" s="141" t="s">
        <v>162</v>
      </c>
      <c r="O205" s="141" t="s">
        <v>162</v>
      </c>
      <c r="P205" s="141" t="s">
        <v>84</v>
      </c>
      <c r="Q205" s="99">
        <v>44399</v>
      </c>
      <c r="R205" s="158" t="s">
        <v>79</v>
      </c>
      <c r="S205" s="43" t="s">
        <v>62</v>
      </c>
      <c r="T205" s="43" t="s">
        <v>62</v>
      </c>
      <c r="U205" s="43" t="s">
        <v>62</v>
      </c>
      <c r="V205" s="44" t="s">
        <v>320</v>
      </c>
      <c r="W205" s="44" t="s">
        <v>86</v>
      </c>
      <c r="X205" s="44" t="s">
        <v>87</v>
      </c>
      <c r="Y205" s="44" t="s">
        <v>88</v>
      </c>
      <c r="Z205" s="44" t="s">
        <v>89</v>
      </c>
      <c r="AA205" s="158" t="s">
        <v>79</v>
      </c>
      <c r="AB205" s="43"/>
      <c r="AC205" s="43" t="s">
        <v>62</v>
      </c>
      <c r="AD205" s="43" t="s">
        <v>62</v>
      </c>
      <c r="AE205" s="43" t="s">
        <v>320</v>
      </c>
      <c r="AF205" s="43" t="s">
        <v>62</v>
      </c>
      <c r="AG205" s="43" t="s">
        <v>62</v>
      </c>
      <c r="AH205" s="43" t="s">
        <v>62</v>
      </c>
      <c r="AI205" s="44" t="s">
        <v>320</v>
      </c>
      <c r="AJ205" s="44" t="s">
        <v>90</v>
      </c>
      <c r="AK205" s="141" t="s">
        <v>91</v>
      </c>
      <c r="AL205" s="37" t="s">
        <v>482</v>
      </c>
      <c r="AM205" s="99">
        <v>44417</v>
      </c>
      <c r="AN205" s="50">
        <v>133.56</v>
      </c>
      <c r="AO205" s="50">
        <f>AN205*1.16</f>
        <v>154.92959999999999</v>
      </c>
      <c r="AP205" s="131" t="s">
        <v>121</v>
      </c>
      <c r="AQ205" s="131" t="s">
        <v>93</v>
      </c>
      <c r="AR205" s="131" t="s">
        <v>94</v>
      </c>
      <c r="AS205" s="141" t="s">
        <v>95</v>
      </c>
      <c r="AT205" s="141" t="s">
        <v>274</v>
      </c>
      <c r="AU205" s="99">
        <v>44427</v>
      </c>
      <c r="AV205" s="99">
        <v>44452</v>
      </c>
      <c r="AW205" s="141" t="s">
        <v>149</v>
      </c>
      <c r="AX205" s="141" t="s">
        <v>150</v>
      </c>
      <c r="AY205" s="131" t="s">
        <v>151</v>
      </c>
      <c r="AZ205" s="141" t="s">
        <v>150</v>
      </c>
      <c r="BA205" s="141" t="s">
        <v>150</v>
      </c>
      <c r="BB205" s="141" t="s">
        <v>150</v>
      </c>
      <c r="BC205" s="141" t="s">
        <v>150</v>
      </c>
      <c r="BD205" s="141" t="s">
        <v>152</v>
      </c>
      <c r="BE205" s="141" t="s">
        <v>152</v>
      </c>
      <c r="BF205" s="141" t="s">
        <v>152</v>
      </c>
      <c r="BG205" s="141" t="s">
        <v>152</v>
      </c>
      <c r="BH205" s="141" t="s">
        <v>152</v>
      </c>
      <c r="BI205" s="141" t="s">
        <v>152</v>
      </c>
      <c r="BJ205" s="141" t="s">
        <v>152</v>
      </c>
      <c r="BK205" s="141" t="s">
        <v>152</v>
      </c>
      <c r="BL205" s="141" t="s">
        <v>152</v>
      </c>
      <c r="BM205" s="141" t="s">
        <v>152</v>
      </c>
    </row>
    <row r="206" spans="1:65" ht="24.95" customHeight="1" x14ac:dyDescent="0.25">
      <c r="A206" s="135"/>
      <c r="B206" s="135"/>
      <c r="C206" s="135"/>
      <c r="D206" s="135"/>
      <c r="E206" s="135"/>
      <c r="F206" s="135"/>
      <c r="G206" s="159"/>
      <c r="H206" s="100"/>
      <c r="I206" s="162"/>
      <c r="J206" s="40"/>
      <c r="K206" s="161"/>
      <c r="L206" s="132"/>
      <c r="M206" s="132"/>
      <c r="N206" s="142"/>
      <c r="O206" s="142"/>
      <c r="P206" s="142"/>
      <c r="Q206" s="100"/>
      <c r="R206" s="159"/>
      <c r="S206" s="43"/>
      <c r="T206" s="43"/>
      <c r="U206" s="43"/>
      <c r="V206" s="43" t="s">
        <v>321</v>
      </c>
      <c r="W206" s="44" t="s">
        <v>403</v>
      </c>
      <c r="X206" s="44" t="s">
        <v>182</v>
      </c>
      <c r="Y206" s="44" t="s">
        <v>183</v>
      </c>
      <c r="Z206" s="44" t="s">
        <v>184</v>
      </c>
      <c r="AA206" s="159"/>
      <c r="AB206" s="43" t="s">
        <v>437</v>
      </c>
      <c r="AC206" s="43" t="s">
        <v>438</v>
      </c>
      <c r="AD206" s="43" t="s">
        <v>355</v>
      </c>
      <c r="AE206" s="44" t="s">
        <v>439</v>
      </c>
      <c r="AF206" s="43" t="s">
        <v>322</v>
      </c>
      <c r="AG206" s="43" t="s">
        <v>323</v>
      </c>
      <c r="AH206" s="43" t="s">
        <v>440</v>
      </c>
      <c r="AI206" s="44"/>
      <c r="AJ206" s="44" t="s">
        <v>90</v>
      </c>
      <c r="AK206" s="142"/>
      <c r="AL206" s="37" t="s">
        <v>483</v>
      </c>
      <c r="AM206" s="100"/>
      <c r="AN206" s="50">
        <v>1025385.05</v>
      </c>
      <c r="AO206" s="50">
        <f>AN206*1.16</f>
        <v>1189446.6580000001</v>
      </c>
      <c r="AP206" s="132"/>
      <c r="AQ206" s="132"/>
      <c r="AR206" s="132"/>
      <c r="AS206" s="142"/>
      <c r="AT206" s="142"/>
      <c r="AU206" s="100"/>
      <c r="AV206" s="100"/>
      <c r="AW206" s="142"/>
      <c r="AX206" s="142"/>
      <c r="AY206" s="132"/>
      <c r="AZ206" s="142"/>
      <c r="BA206" s="142"/>
      <c r="BB206" s="142"/>
      <c r="BC206" s="142"/>
      <c r="BD206" s="142"/>
      <c r="BE206" s="142"/>
      <c r="BF206" s="142"/>
      <c r="BG206" s="142"/>
      <c r="BH206" s="142"/>
      <c r="BI206" s="142"/>
      <c r="BJ206" s="142"/>
      <c r="BK206" s="142"/>
      <c r="BL206" s="142"/>
      <c r="BM206" s="142"/>
    </row>
    <row r="207" spans="1:65" ht="24.95" customHeight="1" x14ac:dyDescent="0.25">
      <c r="A207" s="135"/>
      <c r="B207" s="135"/>
      <c r="C207" s="135"/>
      <c r="D207" s="135"/>
      <c r="E207" s="135"/>
      <c r="F207" s="135"/>
      <c r="G207" s="159"/>
      <c r="H207" s="100"/>
      <c r="I207" s="142"/>
      <c r="J207" s="40" t="s">
        <v>292</v>
      </c>
      <c r="K207" s="132"/>
      <c r="L207" s="132"/>
      <c r="M207" s="132"/>
      <c r="N207" s="142"/>
      <c r="O207" s="142"/>
      <c r="P207" s="142"/>
      <c r="Q207" s="100"/>
      <c r="R207" s="159"/>
      <c r="S207" s="43" t="s">
        <v>322</v>
      </c>
      <c r="T207" s="43" t="s">
        <v>323</v>
      </c>
      <c r="U207" s="43" t="s">
        <v>324</v>
      </c>
      <c r="V207" s="43"/>
      <c r="W207" s="44" t="s">
        <v>404</v>
      </c>
      <c r="X207" s="44" t="s">
        <v>107</v>
      </c>
      <c r="Y207" s="44" t="s">
        <v>405</v>
      </c>
      <c r="Z207" s="44" t="s">
        <v>406</v>
      </c>
      <c r="AA207" s="159"/>
      <c r="AB207" s="48"/>
      <c r="AC207" s="48"/>
      <c r="AD207" s="48"/>
      <c r="AE207" s="43" t="s">
        <v>321</v>
      </c>
      <c r="AF207" s="43" t="s">
        <v>62</v>
      </c>
      <c r="AG207" s="43" t="s">
        <v>62</v>
      </c>
      <c r="AH207" s="43" t="s">
        <v>62</v>
      </c>
      <c r="AI207" s="44" t="s">
        <v>321</v>
      </c>
      <c r="AJ207" s="44" t="s">
        <v>90</v>
      </c>
      <c r="AK207" s="142"/>
      <c r="AL207" s="37" t="s">
        <v>484</v>
      </c>
      <c r="AM207" s="100"/>
      <c r="AN207" s="54">
        <v>1389008.1</v>
      </c>
      <c r="AO207" s="51">
        <f t="shared" ref="AO207" si="43">AN207*1.16</f>
        <v>1611249.3959999999</v>
      </c>
      <c r="AP207" s="132"/>
      <c r="AQ207" s="132"/>
      <c r="AR207" s="132"/>
      <c r="AS207" s="142"/>
      <c r="AT207" s="142"/>
      <c r="AU207" s="100"/>
      <c r="AV207" s="100"/>
      <c r="AW207" s="142"/>
      <c r="AX207" s="142"/>
      <c r="AY207" s="132"/>
      <c r="AZ207" s="142"/>
      <c r="BA207" s="142"/>
      <c r="BB207" s="142"/>
      <c r="BC207" s="142"/>
      <c r="BD207" s="142"/>
      <c r="BE207" s="142"/>
      <c r="BF207" s="142"/>
      <c r="BG207" s="142"/>
      <c r="BH207" s="142"/>
      <c r="BI207" s="142"/>
      <c r="BJ207" s="142"/>
      <c r="BK207" s="142"/>
      <c r="BL207" s="142"/>
      <c r="BM207" s="142"/>
    </row>
    <row r="208" spans="1:65" ht="24.95" customHeight="1" x14ac:dyDescent="0.25">
      <c r="A208" s="135"/>
      <c r="B208" s="135"/>
      <c r="C208" s="135"/>
      <c r="D208" s="135"/>
      <c r="E208" s="135"/>
      <c r="F208" s="135"/>
      <c r="G208" s="159"/>
      <c r="H208" s="100"/>
      <c r="I208" s="142"/>
      <c r="J208" s="41"/>
      <c r="K208" s="132"/>
      <c r="L208" s="132"/>
      <c r="M208" s="132"/>
      <c r="N208" s="142"/>
      <c r="O208" s="142"/>
      <c r="P208" s="142"/>
      <c r="Q208" s="100"/>
      <c r="R208" s="159"/>
      <c r="S208" s="43"/>
      <c r="T208" s="43" t="s">
        <v>62</v>
      </c>
      <c r="U208" s="43" t="s">
        <v>62</v>
      </c>
      <c r="V208" s="43"/>
      <c r="W208" s="44" t="s">
        <v>109</v>
      </c>
      <c r="X208" s="44" t="s">
        <v>110</v>
      </c>
      <c r="Y208" s="44" t="s">
        <v>111</v>
      </c>
      <c r="Z208" s="44" t="s">
        <v>112</v>
      </c>
      <c r="AA208" s="159"/>
      <c r="AB208" s="43" t="s">
        <v>322</v>
      </c>
      <c r="AC208" s="43" t="s">
        <v>323</v>
      </c>
      <c r="AD208" s="43" t="s">
        <v>440</v>
      </c>
      <c r="AE208" s="43" t="s">
        <v>62</v>
      </c>
      <c r="AF208" s="43" t="s">
        <v>437</v>
      </c>
      <c r="AG208" s="43" t="s">
        <v>460</v>
      </c>
      <c r="AH208" s="43" t="s">
        <v>355</v>
      </c>
      <c r="AI208" s="44"/>
      <c r="AJ208" s="44" t="s">
        <v>90</v>
      </c>
      <c r="AK208" s="142"/>
      <c r="AL208" s="37" t="s">
        <v>485</v>
      </c>
      <c r="AM208" s="100"/>
      <c r="AN208" s="55">
        <v>82858</v>
      </c>
      <c r="AO208" s="50">
        <f>AN208*0.16+AN208</f>
        <v>96115.28</v>
      </c>
      <c r="AP208" s="132"/>
      <c r="AQ208" s="132"/>
      <c r="AR208" s="132"/>
      <c r="AS208" s="142"/>
      <c r="AT208" s="142"/>
      <c r="AU208" s="100"/>
      <c r="AV208" s="100"/>
      <c r="AW208" s="142"/>
      <c r="AX208" s="142"/>
      <c r="AY208" s="132"/>
      <c r="AZ208" s="142"/>
      <c r="BA208" s="142"/>
      <c r="BB208" s="142"/>
      <c r="BC208" s="142"/>
      <c r="BD208" s="142"/>
      <c r="BE208" s="142"/>
      <c r="BF208" s="142"/>
      <c r="BG208" s="142"/>
      <c r="BH208" s="142"/>
      <c r="BI208" s="142"/>
      <c r="BJ208" s="142"/>
      <c r="BK208" s="142"/>
      <c r="BL208" s="142"/>
      <c r="BM208" s="142"/>
    </row>
    <row r="209" spans="1:65" ht="24.95" customHeight="1" x14ac:dyDescent="0.25">
      <c r="A209" s="135"/>
      <c r="B209" s="135"/>
      <c r="C209" s="135"/>
      <c r="D209" s="135"/>
      <c r="E209" s="135"/>
      <c r="F209" s="135"/>
      <c r="G209" s="159"/>
      <c r="H209" s="100"/>
      <c r="I209" s="142"/>
      <c r="J209" s="41"/>
      <c r="K209" s="132"/>
      <c r="L209" s="132"/>
      <c r="M209" s="132"/>
      <c r="N209" s="142"/>
      <c r="O209" s="142"/>
      <c r="P209" s="142"/>
      <c r="Q209" s="100"/>
      <c r="R209" s="159"/>
      <c r="S209" s="43" t="s">
        <v>62</v>
      </c>
      <c r="T209" s="43" t="s">
        <v>62</v>
      </c>
      <c r="U209" s="43" t="s">
        <v>62</v>
      </c>
      <c r="V209" s="43" t="s">
        <v>62</v>
      </c>
      <c r="W209" s="46"/>
      <c r="X209" s="46"/>
      <c r="Y209" s="46"/>
      <c r="Z209" s="46"/>
      <c r="AA209" s="159"/>
      <c r="AB209" s="43" t="s">
        <v>62</v>
      </c>
      <c r="AC209" s="43" t="s">
        <v>62</v>
      </c>
      <c r="AD209" s="43" t="s">
        <v>62</v>
      </c>
      <c r="AE209" s="43" t="s">
        <v>441</v>
      </c>
      <c r="AF209" s="43" t="s">
        <v>62</v>
      </c>
      <c r="AG209" s="43" t="s">
        <v>62</v>
      </c>
      <c r="AH209" s="43" t="s">
        <v>62</v>
      </c>
      <c r="AI209" s="131" t="s">
        <v>441</v>
      </c>
      <c r="AJ209" s="131" t="s">
        <v>90</v>
      </c>
      <c r="AK209" s="142"/>
      <c r="AL209" s="141" t="s">
        <v>486</v>
      </c>
      <c r="AM209" s="100"/>
      <c r="AN209" s="150">
        <v>39117.06</v>
      </c>
      <c r="AO209" s="152">
        <f>AN209*0.16+AN209</f>
        <v>45375.789599999996</v>
      </c>
      <c r="AP209" s="132"/>
      <c r="AQ209" s="132"/>
      <c r="AR209" s="132"/>
      <c r="AS209" s="142"/>
      <c r="AT209" s="142"/>
      <c r="AU209" s="100"/>
      <c r="AV209" s="100"/>
      <c r="AW209" s="142"/>
      <c r="AX209" s="142"/>
      <c r="AY209" s="132"/>
      <c r="AZ209" s="142"/>
      <c r="BA209" s="142"/>
      <c r="BB209" s="142"/>
      <c r="BC209" s="142"/>
      <c r="BD209" s="142"/>
      <c r="BE209" s="142"/>
      <c r="BF209" s="142"/>
      <c r="BG209" s="142"/>
      <c r="BH209" s="142"/>
      <c r="BI209" s="142"/>
      <c r="BJ209" s="142"/>
      <c r="BK209" s="142"/>
      <c r="BL209" s="142"/>
      <c r="BM209" s="142"/>
    </row>
    <row r="210" spans="1:65" ht="24.95" customHeight="1" x14ac:dyDescent="0.25">
      <c r="A210" s="135"/>
      <c r="B210" s="135"/>
      <c r="C210" s="135"/>
      <c r="D210" s="135"/>
      <c r="E210" s="135"/>
      <c r="F210" s="135"/>
      <c r="G210" s="159"/>
      <c r="H210" s="100"/>
      <c r="I210" s="142"/>
      <c r="J210" s="41"/>
      <c r="K210" s="132"/>
      <c r="L210" s="132"/>
      <c r="M210" s="132"/>
      <c r="N210" s="142"/>
      <c r="O210" s="142"/>
      <c r="P210" s="142"/>
      <c r="Q210" s="100"/>
      <c r="R210" s="159"/>
      <c r="S210" s="43"/>
      <c r="T210" s="43"/>
      <c r="U210" s="43"/>
      <c r="V210" s="43"/>
      <c r="W210" s="44"/>
      <c r="X210" s="44"/>
      <c r="Y210" s="44"/>
      <c r="Z210" s="44"/>
      <c r="AA210" s="159"/>
      <c r="AB210" s="43"/>
      <c r="AC210" s="43"/>
      <c r="AD210" s="43"/>
      <c r="AE210" s="48"/>
      <c r="AF210" s="43"/>
      <c r="AG210" s="43"/>
      <c r="AH210" s="43"/>
      <c r="AI210" s="133"/>
      <c r="AJ210" s="133"/>
      <c r="AK210" s="142"/>
      <c r="AL210" s="143"/>
      <c r="AM210" s="100"/>
      <c r="AN210" s="151"/>
      <c r="AO210" s="153"/>
      <c r="AP210" s="132"/>
      <c r="AQ210" s="132"/>
      <c r="AR210" s="132"/>
      <c r="AS210" s="142"/>
      <c r="AT210" s="142"/>
      <c r="AU210" s="100"/>
      <c r="AV210" s="100"/>
      <c r="AW210" s="142"/>
      <c r="AX210" s="142"/>
      <c r="AY210" s="132"/>
      <c r="AZ210" s="142"/>
      <c r="BA210" s="142"/>
      <c r="BB210" s="142"/>
      <c r="BC210" s="142"/>
      <c r="BD210" s="142"/>
      <c r="BE210" s="142"/>
      <c r="BF210" s="142"/>
      <c r="BG210" s="142"/>
      <c r="BH210" s="142"/>
      <c r="BI210" s="142"/>
      <c r="BJ210" s="142"/>
      <c r="BK210" s="142"/>
      <c r="BL210" s="142"/>
      <c r="BM210" s="142"/>
    </row>
    <row r="211" spans="1:65" ht="24.95" customHeight="1" x14ac:dyDescent="0.25">
      <c r="A211" s="94" t="s">
        <v>225</v>
      </c>
      <c r="B211" s="94" t="s">
        <v>68</v>
      </c>
      <c r="C211" s="94" t="s">
        <v>69</v>
      </c>
      <c r="D211" s="94">
        <v>2021</v>
      </c>
      <c r="E211" s="94" t="s">
        <v>259</v>
      </c>
      <c r="F211" s="94" t="s">
        <v>275</v>
      </c>
      <c r="G211" s="144" t="s">
        <v>79</v>
      </c>
      <c r="H211" s="139">
        <v>44393</v>
      </c>
      <c r="I211" s="138" t="s">
        <v>488</v>
      </c>
      <c r="J211" s="138" t="s">
        <v>293</v>
      </c>
      <c r="K211" s="137" t="s">
        <v>123</v>
      </c>
      <c r="L211" s="137" t="s">
        <v>123</v>
      </c>
      <c r="M211" s="137" t="s">
        <v>286</v>
      </c>
      <c r="N211" s="138" t="s">
        <v>162</v>
      </c>
      <c r="O211" s="138" t="s">
        <v>162</v>
      </c>
      <c r="P211" s="138" t="s">
        <v>84</v>
      </c>
      <c r="Q211" s="139">
        <v>44399</v>
      </c>
      <c r="R211" s="144" t="s">
        <v>79</v>
      </c>
      <c r="S211" s="43" t="s">
        <v>62</v>
      </c>
      <c r="T211" s="43" t="s">
        <v>62</v>
      </c>
      <c r="U211" s="43" t="s">
        <v>62</v>
      </c>
      <c r="V211" s="44"/>
      <c r="W211" s="44" t="s">
        <v>86</v>
      </c>
      <c r="X211" s="44" t="s">
        <v>87</v>
      </c>
      <c r="Y211" s="44" t="s">
        <v>88</v>
      </c>
      <c r="Z211" s="44" t="s">
        <v>89</v>
      </c>
      <c r="AA211" s="144" t="s">
        <v>79</v>
      </c>
      <c r="AB211" s="43" t="s">
        <v>313</v>
      </c>
      <c r="AC211" s="43" t="s">
        <v>183</v>
      </c>
      <c r="AD211" s="43" t="s">
        <v>143</v>
      </c>
      <c r="AE211" s="44"/>
      <c r="AF211" s="43" t="s">
        <v>313</v>
      </c>
      <c r="AG211" s="43" t="s">
        <v>183</v>
      </c>
      <c r="AH211" s="43" t="s">
        <v>143</v>
      </c>
      <c r="AI211" s="137"/>
      <c r="AJ211" s="137" t="s">
        <v>90</v>
      </c>
      <c r="AK211" s="138" t="s">
        <v>91</v>
      </c>
      <c r="AL211" s="137" t="str">
        <f>F211</f>
        <v>IA-905002984-E21-2021</v>
      </c>
      <c r="AM211" s="139">
        <v>44421</v>
      </c>
      <c r="AN211" s="140">
        <v>675000</v>
      </c>
      <c r="AO211" s="140">
        <f>AN211*1.16</f>
        <v>783000</v>
      </c>
      <c r="AP211" s="137" t="s">
        <v>121</v>
      </c>
      <c r="AQ211" s="137" t="s">
        <v>93</v>
      </c>
      <c r="AR211" s="137" t="s">
        <v>94</v>
      </c>
      <c r="AS211" s="138" t="s">
        <v>95</v>
      </c>
      <c r="AT211" s="138" t="s">
        <v>488</v>
      </c>
      <c r="AU211" s="139">
        <v>44407</v>
      </c>
      <c r="AV211" s="139">
        <v>44484</v>
      </c>
      <c r="AW211" s="138" t="s">
        <v>149</v>
      </c>
      <c r="AX211" s="138" t="s">
        <v>150</v>
      </c>
      <c r="AY211" s="137" t="s">
        <v>151</v>
      </c>
      <c r="AZ211" s="138" t="s">
        <v>150</v>
      </c>
      <c r="BA211" s="138" t="s">
        <v>150</v>
      </c>
      <c r="BB211" s="138" t="s">
        <v>150</v>
      </c>
      <c r="BC211" s="138" t="s">
        <v>150</v>
      </c>
      <c r="BD211" s="138" t="s">
        <v>152</v>
      </c>
      <c r="BE211" s="138" t="s">
        <v>152</v>
      </c>
      <c r="BF211" s="138" t="s">
        <v>152</v>
      </c>
      <c r="BG211" s="138" t="s">
        <v>152</v>
      </c>
      <c r="BH211" s="138" t="s">
        <v>152</v>
      </c>
      <c r="BI211" s="138" t="s">
        <v>152</v>
      </c>
      <c r="BJ211" s="138" t="s">
        <v>152</v>
      </c>
      <c r="BK211" s="138" t="s">
        <v>152</v>
      </c>
      <c r="BL211" s="138" t="s">
        <v>152</v>
      </c>
      <c r="BM211" s="138" t="s">
        <v>152</v>
      </c>
    </row>
    <row r="212" spans="1:65" ht="24.95" customHeight="1" x14ac:dyDescent="0.25">
      <c r="A212" s="94"/>
      <c r="B212" s="94"/>
      <c r="C212" s="94"/>
      <c r="D212" s="94"/>
      <c r="E212" s="94"/>
      <c r="F212" s="94"/>
      <c r="G212" s="144"/>
      <c r="H212" s="139"/>
      <c r="I212" s="138"/>
      <c r="J212" s="138"/>
      <c r="K212" s="137"/>
      <c r="L212" s="137"/>
      <c r="M212" s="137"/>
      <c r="N212" s="138"/>
      <c r="O212" s="138"/>
      <c r="P212" s="138"/>
      <c r="Q212" s="139"/>
      <c r="R212" s="144"/>
      <c r="S212" s="43"/>
      <c r="T212" s="43"/>
      <c r="U212" s="43"/>
      <c r="V212" s="43"/>
      <c r="W212" s="44" t="s">
        <v>353</v>
      </c>
      <c r="X212" s="44" t="s">
        <v>354</v>
      </c>
      <c r="Y212" s="44" t="s">
        <v>355</v>
      </c>
      <c r="Z212" s="44" t="s">
        <v>407</v>
      </c>
      <c r="AA212" s="144"/>
      <c r="AB212" s="43" t="s">
        <v>442</v>
      </c>
      <c r="AC212" s="43" t="s">
        <v>201</v>
      </c>
      <c r="AD212" s="43" t="s">
        <v>443</v>
      </c>
      <c r="AE212" s="43"/>
      <c r="AF212" s="43"/>
      <c r="AG212" s="43"/>
      <c r="AH212" s="43"/>
      <c r="AI212" s="137"/>
      <c r="AJ212" s="137"/>
      <c r="AK212" s="138"/>
      <c r="AL212" s="137"/>
      <c r="AM212" s="139"/>
      <c r="AN212" s="140"/>
      <c r="AO212" s="140"/>
      <c r="AP212" s="137"/>
      <c r="AQ212" s="137"/>
      <c r="AR212" s="137"/>
      <c r="AS212" s="138"/>
      <c r="AT212" s="138"/>
      <c r="AU212" s="139"/>
      <c r="AV212" s="139"/>
      <c r="AW212" s="138"/>
      <c r="AX212" s="138"/>
      <c r="AY212" s="137"/>
      <c r="AZ212" s="138"/>
      <c r="BA212" s="138"/>
      <c r="BB212" s="138"/>
      <c r="BC212" s="138"/>
      <c r="BD212" s="138"/>
      <c r="BE212" s="138"/>
      <c r="BF212" s="138"/>
      <c r="BG212" s="138"/>
      <c r="BH212" s="138"/>
      <c r="BI212" s="138"/>
      <c r="BJ212" s="138"/>
      <c r="BK212" s="138"/>
      <c r="BL212" s="138"/>
      <c r="BM212" s="138"/>
    </row>
    <row r="213" spans="1:65" ht="24.95" customHeight="1" x14ac:dyDescent="0.25">
      <c r="A213" s="94"/>
      <c r="B213" s="94"/>
      <c r="C213" s="94"/>
      <c r="D213" s="94"/>
      <c r="E213" s="94"/>
      <c r="F213" s="94"/>
      <c r="G213" s="144"/>
      <c r="H213" s="139"/>
      <c r="I213" s="138"/>
      <c r="J213" s="138"/>
      <c r="K213" s="137"/>
      <c r="L213" s="137"/>
      <c r="M213" s="137"/>
      <c r="N213" s="138"/>
      <c r="O213" s="138"/>
      <c r="P213" s="138"/>
      <c r="Q213" s="139"/>
      <c r="R213" s="144"/>
      <c r="S213" s="43"/>
      <c r="T213" s="43"/>
      <c r="U213" s="43"/>
      <c r="V213" s="43"/>
      <c r="W213" s="44" t="s">
        <v>307</v>
      </c>
      <c r="X213" s="44" t="s">
        <v>107</v>
      </c>
      <c r="Y213" s="44" t="s">
        <v>351</v>
      </c>
      <c r="Z213" s="44" t="s">
        <v>352</v>
      </c>
      <c r="AA213" s="144"/>
      <c r="AB213" s="46" t="s">
        <v>444</v>
      </c>
      <c r="AC213" s="46" t="s">
        <v>445</v>
      </c>
      <c r="AD213" s="46" t="s">
        <v>446</v>
      </c>
      <c r="AE213" s="43"/>
      <c r="AF213" s="43" t="s">
        <v>62</v>
      </c>
      <c r="AG213" s="43" t="s">
        <v>62</v>
      </c>
      <c r="AH213" s="43" t="s">
        <v>62</v>
      </c>
      <c r="AI213" s="137"/>
      <c r="AJ213" s="137"/>
      <c r="AK213" s="138"/>
      <c r="AL213" s="137"/>
      <c r="AM213" s="139"/>
      <c r="AN213" s="140"/>
      <c r="AO213" s="140"/>
      <c r="AP213" s="137"/>
      <c r="AQ213" s="137"/>
      <c r="AR213" s="137"/>
      <c r="AS213" s="138"/>
      <c r="AT213" s="138"/>
      <c r="AU213" s="139"/>
      <c r="AV213" s="139"/>
      <c r="AW213" s="138"/>
      <c r="AX213" s="138"/>
      <c r="AY213" s="137"/>
      <c r="AZ213" s="138"/>
      <c r="BA213" s="138"/>
      <c r="BB213" s="138"/>
      <c r="BC213" s="138"/>
      <c r="BD213" s="138"/>
      <c r="BE213" s="138"/>
      <c r="BF213" s="138"/>
      <c r="BG213" s="138"/>
      <c r="BH213" s="138"/>
      <c r="BI213" s="138"/>
      <c r="BJ213" s="138"/>
      <c r="BK213" s="138"/>
      <c r="BL213" s="138"/>
      <c r="BM213" s="138"/>
    </row>
    <row r="214" spans="1:65" ht="24.95" customHeight="1" x14ac:dyDescent="0.25">
      <c r="A214" s="94"/>
      <c r="B214" s="94"/>
      <c r="C214" s="94"/>
      <c r="D214" s="94"/>
      <c r="E214" s="94"/>
      <c r="F214" s="94"/>
      <c r="G214" s="144"/>
      <c r="H214" s="139"/>
      <c r="I214" s="138"/>
      <c r="J214" s="138"/>
      <c r="K214" s="137"/>
      <c r="L214" s="137"/>
      <c r="M214" s="137"/>
      <c r="N214" s="138"/>
      <c r="O214" s="138"/>
      <c r="P214" s="138"/>
      <c r="Q214" s="139"/>
      <c r="R214" s="144"/>
      <c r="S214" s="43"/>
      <c r="T214" s="43" t="s">
        <v>62</v>
      </c>
      <c r="U214" s="43" t="s">
        <v>62</v>
      </c>
      <c r="V214" s="43"/>
      <c r="W214" s="46" t="s">
        <v>408</v>
      </c>
      <c r="X214" s="46" t="s">
        <v>409</v>
      </c>
      <c r="Y214" s="46" t="s">
        <v>410</v>
      </c>
      <c r="Z214" s="46" t="s">
        <v>411</v>
      </c>
      <c r="AA214" s="144"/>
      <c r="AB214" s="43"/>
      <c r="AC214" s="43"/>
      <c r="AD214" s="43"/>
      <c r="AE214" s="43"/>
      <c r="AF214" s="43"/>
      <c r="AG214" s="43"/>
      <c r="AH214" s="43"/>
      <c r="AI214" s="137"/>
      <c r="AJ214" s="137"/>
      <c r="AK214" s="138"/>
      <c r="AL214" s="137"/>
      <c r="AM214" s="139"/>
      <c r="AN214" s="140"/>
      <c r="AO214" s="140"/>
      <c r="AP214" s="137"/>
      <c r="AQ214" s="137"/>
      <c r="AR214" s="137"/>
      <c r="AS214" s="138"/>
      <c r="AT214" s="138"/>
      <c r="AU214" s="139"/>
      <c r="AV214" s="139"/>
      <c r="AW214" s="138"/>
      <c r="AX214" s="138"/>
      <c r="AY214" s="137"/>
      <c r="AZ214" s="138"/>
      <c r="BA214" s="138"/>
      <c r="BB214" s="138"/>
      <c r="BC214" s="138"/>
      <c r="BD214" s="138"/>
      <c r="BE214" s="138"/>
      <c r="BF214" s="138"/>
      <c r="BG214" s="138"/>
      <c r="BH214" s="138"/>
      <c r="BI214" s="138"/>
      <c r="BJ214" s="138"/>
      <c r="BK214" s="138"/>
      <c r="BL214" s="138"/>
      <c r="BM214" s="138"/>
    </row>
    <row r="215" spans="1:65" ht="24.95" customHeight="1" x14ac:dyDescent="0.25">
      <c r="A215" s="94"/>
      <c r="B215" s="94"/>
      <c r="C215" s="94"/>
      <c r="D215" s="94"/>
      <c r="E215" s="94"/>
      <c r="F215" s="94"/>
      <c r="G215" s="144"/>
      <c r="H215" s="139"/>
      <c r="I215" s="138"/>
      <c r="J215" s="138"/>
      <c r="K215" s="137"/>
      <c r="L215" s="137"/>
      <c r="M215" s="137"/>
      <c r="N215" s="138"/>
      <c r="O215" s="138"/>
      <c r="P215" s="138"/>
      <c r="Q215" s="139"/>
      <c r="R215" s="144"/>
      <c r="S215" s="43" t="s">
        <v>62</v>
      </c>
      <c r="T215" s="43" t="s">
        <v>62</v>
      </c>
      <c r="U215" s="43" t="s">
        <v>62</v>
      </c>
      <c r="V215" s="43" t="s">
        <v>62</v>
      </c>
      <c r="W215" s="46" t="s">
        <v>357</v>
      </c>
      <c r="X215" s="46" t="s">
        <v>358</v>
      </c>
      <c r="Y215" s="46" t="s">
        <v>359</v>
      </c>
      <c r="Z215" s="46" t="s">
        <v>360</v>
      </c>
      <c r="AA215" s="144"/>
      <c r="AB215" s="43" t="s">
        <v>62</v>
      </c>
      <c r="AC215" s="43" t="s">
        <v>62</v>
      </c>
      <c r="AD215" s="43" t="s">
        <v>62</v>
      </c>
      <c r="AE215" s="43"/>
      <c r="AF215" s="43" t="s">
        <v>62</v>
      </c>
      <c r="AG215" s="43" t="s">
        <v>62</v>
      </c>
      <c r="AH215" s="43" t="s">
        <v>62</v>
      </c>
      <c r="AI215" s="137"/>
      <c r="AJ215" s="137"/>
      <c r="AK215" s="138"/>
      <c r="AL215" s="137"/>
      <c r="AM215" s="139"/>
      <c r="AN215" s="140"/>
      <c r="AO215" s="140"/>
      <c r="AP215" s="137"/>
      <c r="AQ215" s="137"/>
      <c r="AR215" s="137"/>
      <c r="AS215" s="138"/>
      <c r="AT215" s="138"/>
      <c r="AU215" s="139"/>
      <c r="AV215" s="139"/>
      <c r="AW215" s="138"/>
      <c r="AX215" s="138"/>
      <c r="AY215" s="137"/>
      <c r="AZ215" s="138"/>
      <c r="BA215" s="138"/>
      <c r="BB215" s="138"/>
      <c r="BC215" s="138"/>
      <c r="BD215" s="138"/>
      <c r="BE215" s="138"/>
      <c r="BF215" s="138"/>
      <c r="BG215" s="138"/>
      <c r="BH215" s="138"/>
      <c r="BI215" s="138"/>
      <c r="BJ215" s="138"/>
      <c r="BK215" s="138"/>
      <c r="BL215" s="138"/>
      <c r="BM215" s="138"/>
    </row>
    <row r="216" spans="1:65" ht="24.95" customHeight="1" x14ac:dyDescent="0.25">
      <c r="A216" s="94"/>
      <c r="B216" s="94"/>
      <c r="C216" s="94"/>
      <c r="D216" s="94"/>
      <c r="E216" s="94"/>
      <c r="F216" s="94"/>
      <c r="G216" s="144"/>
      <c r="H216" s="139"/>
      <c r="I216" s="138"/>
      <c r="J216" s="138"/>
      <c r="K216" s="137"/>
      <c r="L216" s="137"/>
      <c r="M216" s="137"/>
      <c r="N216" s="138"/>
      <c r="O216" s="138"/>
      <c r="P216" s="138"/>
      <c r="Q216" s="139"/>
      <c r="R216" s="144"/>
      <c r="S216" s="43"/>
      <c r="T216" s="43"/>
      <c r="U216" s="43"/>
      <c r="V216" s="43"/>
      <c r="W216" s="44" t="s">
        <v>412</v>
      </c>
      <c r="X216" s="44" t="s">
        <v>110</v>
      </c>
      <c r="Y216" s="44" t="s">
        <v>111</v>
      </c>
      <c r="Z216" s="44" t="s">
        <v>112</v>
      </c>
      <c r="AA216" s="144"/>
      <c r="AB216" s="43"/>
      <c r="AC216" s="43"/>
      <c r="AD216" s="43"/>
      <c r="AE216" s="43"/>
      <c r="AF216" s="43"/>
      <c r="AG216" s="43"/>
      <c r="AH216" s="43"/>
      <c r="AI216" s="137"/>
      <c r="AJ216" s="137"/>
      <c r="AK216" s="138"/>
      <c r="AL216" s="137"/>
      <c r="AM216" s="139"/>
      <c r="AN216" s="140"/>
      <c r="AO216" s="140"/>
      <c r="AP216" s="137"/>
      <c r="AQ216" s="137"/>
      <c r="AR216" s="137"/>
      <c r="AS216" s="138"/>
      <c r="AT216" s="138"/>
      <c r="AU216" s="139"/>
      <c r="AV216" s="139"/>
      <c r="AW216" s="138"/>
      <c r="AX216" s="138"/>
      <c r="AY216" s="137"/>
      <c r="AZ216" s="138"/>
      <c r="BA216" s="138"/>
      <c r="BB216" s="138"/>
      <c r="BC216" s="138"/>
      <c r="BD216" s="138"/>
      <c r="BE216" s="138"/>
      <c r="BF216" s="138"/>
      <c r="BG216" s="138"/>
      <c r="BH216" s="138"/>
      <c r="BI216" s="138"/>
      <c r="BJ216" s="138"/>
      <c r="BK216" s="138"/>
      <c r="BL216" s="138"/>
      <c r="BM216" s="138"/>
    </row>
    <row r="217" spans="1:65" ht="24.95" customHeight="1" x14ac:dyDescent="0.25">
      <c r="A217" s="94" t="s">
        <v>225</v>
      </c>
      <c r="B217" s="94" t="s">
        <v>68</v>
      </c>
      <c r="C217" s="94" t="s">
        <v>69</v>
      </c>
      <c r="D217" s="94">
        <v>2021</v>
      </c>
      <c r="E217" s="94" t="s">
        <v>259</v>
      </c>
      <c r="F217" s="94" t="s">
        <v>276</v>
      </c>
      <c r="G217" s="144" t="s">
        <v>79</v>
      </c>
      <c r="H217" s="139">
        <v>44393</v>
      </c>
      <c r="I217" s="138" t="s">
        <v>277</v>
      </c>
      <c r="J217" s="137">
        <v>3340</v>
      </c>
      <c r="K217" s="137" t="s">
        <v>294</v>
      </c>
      <c r="L217" s="137" t="s">
        <v>295</v>
      </c>
      <c r="M217" s="137" t="s">
        <v>296</v>
      </c>
      <c r="N217" s="138" t="s">
        <v>299</v>
      </c>
      <c r="O217" s="138" t="s">
        <v>299</v>
      </c>
      <c r="P217" s="138" t="s">
        <v>84</v>
      </c>
      <c r="Q217" s="139">
        <v>44399</v>
      </c>
      <c r="R217" s="144" t="s">
        <v>79</v>
      </c>
      <c r="S217" s="43" t="s">
        <v>62</v>
      </c>
      <c r="T217" s="43" t="s">
        <v>62</v>
      </c>
      <c r="U217" s="43" t="s">
        <v>62</v>
      </c>
      <c r="V217" s="44"/>
      <c r="W217" s="44" t="s">
        <v>86</v>
      </c>
      <c r="X217" s="44" t="s">
        <v>87</v>
      </c>
      <c r="Y217" s="44" t="s">
        <v>88</v>
      </c>
      <c r="Z217" s="44" t="s">
        <v>89</v>
      </c>
      <c r="AA217" s="144" t="s">
        <v>79</v>
      </c>
      <c r="AB217" s="43"/>
      <c r="AC217" s="43"/>
      <c r="AD217" s="43"/>
      <c r="AE217" s="44" t="s">
        <v>447</v>
      </c>
      <c r="AF217" s="43"/>
      <c r="AG217" s="43"/>
      <c r="AH217" s="43"/>
      <c r="AI217" s="137" t="s">
        <v>448</v>
      </c>
      <c r="AJ217" s="137" t="s">
        <v>90</v>
      </c>
      <c r="AK217" s="138" t="s">
        <v>91</v>
      </c>
      <c r="AL217" s="137" t="str">
        <f>F217</f>
        <v>IA-905002984-E22-2021</v>
      </c>
      <c r="AM217" s="139">
        <v>44421</v>
      </c>
      <c r="AN217" s="140">
        <v>595584</v>
      </c>
      <c r="AO217" s="140">
        <f>AN217*1.16</f>
        <v>690877.43999999994</v>
      </c>
      <c r="AP217" s="137" t="s">
        <v>121</v>
      </c>
      <c r="AQ217" s="137" t="s">
        <v>93</v>
      </c>
      <c r="AR217" s="137" t="s">
        <v>94</v>
      </c>
      <c r="AS217" s="138" t="s">
        <v>95</v>
      </c>
      <c r="AT217" s="138" t="s">
        <v>277</v>
      </c>
      <c r="AU217" s="139">
        <v>44407</v>
      </c>
      <c r="AV217" s="139">
        <v>44470</v>
      </c>
      <c r="AW217" s="138" t="s">
        <v>149</v>
      </c>
      <c r="AX217" s="138" t="s">
        <v>150</v>
      </c>
      <c r="AY217" s="137" t="s">
        <v>151</v>
      </c>
      <c r="AZ217" s="138" t="s">
        <v>150</v>
      </c>
      <c r="BA217" s="138" t="s">
        <v>150</v>
      </c>
      <c r="BB217" s="138" t="s">
        <v>150</v>
      </c>
      <c r="BC217" s="138" t="s">
        <v>150</v>
      </c>
      <c r="BD217" s="138" t="s">
        <v>152</v>
      </c>
      <c r="BE217" s="138" t="s">
        <v>152</v>
      </c>
      <c r="BF217" s="138" t="s">
        <v>152</v>
      </c>
      <c r="BG217" s="138" t="s">
        <v>152</v>
      </c>
      <c r="BH217" s="138" t="s">
        <v>152</v>
      </c>
      <c r="BI217" s="138" t="s">
        <v>152</v>
      </c>
      <c r="BJ217" s="138" t="s">
        <v>152</v>
      </c>
      <c r="BK217" s="138" t="s">
        <v>152</v>
      </c>
      <c r="BL217" s="138" t="s">
        <v>152</v>
      </c>
      <c r="BM217" s="138" t="s">
        <v>152</v>
      </c>
    </row>
    <row r="218" spans="1:65" ht="24.95" customHeight="1" x14ac:dyDescent="0.25">
      <c r="A218" s="94"/>
      <c r="B218" s="94"/>
      <c r="C218" s="94"/>
      <c r="D218" s="94"/>
      <c r="E218" s="94"/>
      <c r="F218" s="94"/>
      <c r="G218" s="144"/>
      <c r="H218" s="139"/>
      <c r="I218" s="138"/>
      <c r="J218" s="137"/>
      <c r="K218" s="137"/>
      <c r="L218" s="137"/>
      <c r="M218" s="137"/>
      <c r="N218" s="138"/>
      <c r="O218" s="138"/>
      <c r="P218" s="138"/>
      <c r="Q218" s="139"/>
      <c r="R218" s="144"/>
      <c r="S218" s="43"/>
      <c r="T218" s="43"/>
      <c r="U218" s="43"/>
      <c r="V218" s="43"/>
      <c r="W218" s="44" t="s">
        <v>353</v>
      </c>
      <c r="X218" s="44" t="s">
        <v>354</v>
      </c>
      <c r="Y218" s="44" t="s">
        <v>355</v>
      </c>
      <c r="Z218" s="44" t="s">
        <v>407</v>
      </c>
      <c r="AA218" s="144"/>
      <c r="AB218" s="43"/>
      <c r="AC218" s="43"/>
      <c r="AD218" s="43"/>
      <c r="AE218" s="43" t="s">
        <v>448</v>
      </c>
      <c r="AF218" s="43"/>
      <c r="AG218" s="43"/>
      <c r="AH218" s="43"/>
      <c r="AI218" s="137"/>
      <c r="AJ218" s="137"/>
      <c r="AK218" s="138"/>
      <c r="AL218" s="137"/>
      <c r="AM218" s="139"/>
      <c r="AN218" s="140"/>
      <c r="AO218" s="140"/>
      <c r="AP218" s="137"/>
      <c r="AQ218" s="137"/>
      <c r="AR218" s="137"/>
      <c r="AS218" s="138"/>
      <c r="AT218" s="138"/>
      <c r="AU218" s="139"/>
      <c r="AV218" s="139"/>
      <c r="AW218" s="138"/>
      <c r="AX218" s="138"/>
      <c r="AY218" s="137"/>
      <c r="AZ218" s="138"/>
      <c r="BA218" s="138"/>
      <c r="BB218" s="138"/>
      <c r="BC218" s="138"/>
      <c r="BD218" s="138"/>
      <c r="BE218" s="138"/>
      <c r="BF218" s="138"/>
      <c r="BG218" s="138"/>
      <c r="BH218" s="138"/>
      <c r="BI218" s="138"/>
      <c r="BJ218" s="138"/>
      <c r="BK218" s="138"/>
      <c r="BL218" s="138"/>
      <c r="BM218" s="138"/>
    </row>
    <row r="219" spans="1:65" ht="24.95" customHeight="1" x14ac:dyDescent="0.25">
      <c r="A219" s="94"/>
      <c r="B219" s="94"/>
      <c r="C219" s="94"/>
      <c r="D219" s="94"/>
      <c r="E219" s="94"/>
      <c r="F219" s="94"/>
      <c r="G219" s="144"/>
      <c r="H219" s="139"/>
      <c r="I219" s="138"/>
      <c r="J219" s="137"/>
      <c r="K219" s="137"/>
      <c r="L219" s="137"/>
      <c r="M219" s="137"/>
      <c r="N219" s="138"/>
      <c r="O219" s="138"/>
      <c r="P219" s="138"/>
      <c r="Q219" s="139"/>
      <c r="R219" s="144"/>
      <c r="S219" s="43"/>
      <c r="T219" s="43"/>
      <c r="U219" s="43"/>
      <c r="V219" s="43"/>
      <c r="W219" s="44" t="s">
        <v>307</v>
      </c>
      <c r="X219" s="44" t="s">
        <v>107</v>
      </c>
      <c r="Y219" s="44" t="s">
        <v>351</v>
      </c>
      <c r="Z219" s="44" t="s">
        <v>352</v>
      </c>
      <c r="AA219" s="144"/>
      <c r="AB219" s="46"/>
      <c r="AC219" s="46"/>
      <c r="AD219" s="46"/>
      <c r="AE219" s="43" t="s">
        <v>449</v>
      </c>
      <c r="AF219" s="43" t="s">
        <v>62</v>
      </c>
      <c r="AG219" s="43" t="s">
        <v>62</v>
      </c>
      <c r="AH219" s="43" t="s">
        <v>62</v>
      </c>
      <c r="AI219" s="137"/>
      <c r="AJ219" s="137"/>
      <c r="AK219" s="138"/>
      <c r="AL219" s="137"/>
      <c r="AM219" s="139"/>
      <c r="AN219" s="140"/>
      <c r="AO219" s="140"/>
      <c r="AP219" s="137"/>
      <c r="AQ219" s="137"/>
      <c r="AR219" s="137"/>
      <c r="AS219" s="138"/>
      <c r="AT219" s="138"/>
      <c r="AU219" s="139"/>
      <c r="AV219" s="139"/>
      <c r="AW219" s="138"/>
      <c r="AX219" s="138"/>
      <c r="AY219" s="137"/>
      <c r="AZ219" s="138"/>
      <c r="BA219" s="138"/>
      <c r="BB219" s="138"/>
      <c r="BC219" s="138"/>
      <c r="BD219" s="138"/>
      <c r="BE219" s="138"/>
      <c r="BF219" s="138"/>
      <c r="BG219" s="138"/>
      <c r="BH219" s="138"/>
      <c r="BI219" s="138"/>
      <c r="BJ219" s="138"/>
      <c r="BK219" s="138"/>
      <c r="BL219" s="138"/>
      <c r="BM219" s="138"/>
    </row>
    <row r="220" spans="1:65" ht="24.95" customHeight="1" x14ac:dyDescent="0.25">
      <c r="A220" s="94"/>
      <c r="B220" s="94"/>
      <c r="C220" s="94"/>
      <c r="D220" s="94"/>
      <c r="E220" s="94"/>
      <c r="F220" s="94"/>
      <c r="G220" s="144"/>
      <c r="H220" s="139"/>
      <c r="I220" s="138"/>
      <c r="J220" s="137"/>
      <c r="K220" s="137"/>
      <c r="L220" s="137"/>
      <c r="M220" s="137"/>
      <c r="N220" s="138"/>
      <c r="O220" s="138"/>
      <c r="P220" s="138"/>
      <c r="Q220" s="139"/>
      <c r="R220" s="144"/>
      <c r="S220" s="43"/>
      <c r="T220" s="43" t="s">
        <v>62</v>
      </c>
      <c r="U220" s="43" t="s">
        <v>62</v>
      </c>
      <c r="V220" s="43"/>
      <c r="W220" s="46" t="s">
        <v>408</v>
      </c>
      <c r="X220" s="46" t="s">
        <v>409</v>
      </c>
      <c r="Y220" s="46" t="s">
        <v>410</v>
      </c>
      <c r="Z220" s="46" t="s">
        <v>411</v>
      </c>
      <c r="AA220" s="144"/>
      <c r="AB220" s="43"/>
      <c r="AC220" s="43"/>
      <c r="AD220" s="43"/>
      <c r="AE220" s="43"/>
      <c r="AF220" s="43"/>
      <c r="AG220" s="43"/>
      <c r="AH220" s="43"/>
      <c r="AI220" s="137"/>
      <c r="AJ220" s="137"/>
      <c r="AK220" s="138"/>
      <c r="AL220" s="137"/>
      <c r="AM220" s="139"/>
      <c r="AN220" s="140"/>
      <c r="AO220" s="140"/>
      <c r="AP220" s="137"/>
      <c r="AQ220" s="137"/>
      <c r="AR220" s="137"/>
      <c r="AS220" s="138"/>
      <c r="AT220" s="138"/>
      <c r="AU220" s="139"/>
      <c r="AV220" s="139"/>
      <c r="AW220" s="138"/>
      <c r="AX220" s="138"/>
      <c r="AY220" s="137"/>
      <c r="AZ220" s="138"/>
      <c r="BA220" s="138"/>
      <c r="BB220" s="138"/>
      <c r="BC220" s="138"/>
      <c r="BD220" s="138"/>
      <c r="BE220" s="138"/>
      <c r="BF220" s="138"/>
      <c r="BG220" s="138"/>
      <c r="BH220" s="138"/>
      <c r="BI220" s="138"/>
      <c r="BJ220" s="138"/>
      <c r="BK220" s="138"/>
      <c r="BL220" s="138"/>
      <c r="BM220" s="138"/>
    </row>
    <row r="221" spans="1:65" ht="24.75" customHeight="1" x14ac:dyDescent="0.25">
      <c r="A221" s="94"/>
      <c r="B221" s="94"/>
      <c r="C221" s="94"/>
      <c r="D221" s="94"/>
      <c r="E221" s="94"/>
      <c r="F221" s="94"/>
      <c r="G221" s="144"/>
      <c r="H221" s="139"/>
      <c r="I221" s="138"/>
      <c r="J221" s="137"/>
      <c r="K221" s="137"/>
      <c r="L221" s="137"/>
      <c r="M221" s="137"/>
      <c r="N221" s="138"/>
      <c r="O221" s="138"/>
      <c r="P221" s="138"/>
      <c r="Q221" s="139"/>
      <c r="R221" s="144"/>
      <c r="S221" s="43" t="s">
        <v>62</v>
      </c>
      <c r="T221" s="43" t="s">
        <v>62</v>
      </c>
      <c r="U221" s="43" t="s">
        <v>62</v>
      </c>
      <c r="V221" s="43" t="s">
        <v>62</v>
      </c>
      <c r="W221" s="46" t="s">
        <v>357</v>
      </c>
      <c r="X221" s="46" t="s">
        <v>358</v>
      </c>
      <c r="Y221" s="46" t="s">
        <v>359</v>
      </c>
      <c r="Z221" s="46" t="s">
        <v>360</v>
      </c>
      <c r="AA221" s="144"/>
      <c r="AB221" s="43" t="s">
        <v>62</v>
      </c>
      <c r="AC221" s="43" t="s">
        <v>62</v>
      </c>
      <c r="AD221" s="43" t="s">
        <v>62</v>
      </c>
      <c r="AE221" s="43"/>
      <c r="AF221" s="43" t="s">
        <v>62</v>
      </c>
      <c r="AG221" s="43" t="s">
        <v>62</v>
      </c>
      <c r="AH221" s="43" t="s">
        <v>62</v>
      </c>
      <c r="AI221" s="137"/>
      <c r="AJ221" s="137"/>
      <c r="AK221" s="138"/>
      <c r="AL221" s="137"/>
      <c r="AM221" s="139"/>
      <c r="AN221" s="140"/>
      <c r="AO221" s="140"/>
      <c r="AP221" s="137"/>
      <c r="AQ221" s="137"/>
      <c r="AR221" s="137"/>
      <c r="AS221" s="138"/>
      <c r="AT221" s="138"/>
      <c r="AU221" s="139"/>
      <c r="AV221" s="139"/>
      <c r="AW221" s="138"/>
      <c r="AX221" s="138"/>
      <c r="AY221" s="137"/>
      <c r="AZ221" s="138"/>
      <c r="BA221" s="138"/>
      <c r="BB221" s="138"/>
      <c r="BC221" s="138"/>
      <c r="BD221" s="138"/>
      <c r="BE221" s="138"/>
      <c r="BF221" s="138"/>
      <c r="BG221" s="138"/>
      <c r="BH221" s="138"/>
      <c r="BI221" s="138"/>
      <c r="BJ221" s="138"/>
      <c r="BK221" s="138"/>
      <c r="BL221" s="138"/>
      <c r="BM221" s="138"/>
    </row>
    <row r="222" spans="1:65" ht="24.95" customHeight="1" x14ac:dyDescent="0.25">
      <c r="A222" s="94"/>
      <c r="B222" s="94"/>
      <c r="C222" s="94"/>
      <c r="D222" s="94"/>
      <c r="E222" s="94"/>
      <c r="F222" s="94"/>
      <c r="G222" s="144"/>
      <c r="H222" s="139"/>
      <c r="I222" s="138"/>
      <c r="J222" s="137"/>
      <c r="K222" s="137"/>
      <c r="L222" s="137"/>
      <c r="M222" s="137"/>
      <c r="N222" s="138"/>
      <c r="O222" s="138"/>
      <c r="P222" s="138"/>
      <c r="Q222" s="139"/>
      <c r="R222" s="144"/>
      <c r="S222" s="43"/>
      <c r="T222" s="43"/>
      <c r="U222" s="43"/>
      <c r="V222" s="43"/>
      <c r="W222" s="44" t="s">
        <v>412</v>
      </c>
      <c r="X222" s="44" t="s">
        <v>110</v>
      </c>
      <c r="Y222" s="44" t="s">
        <v>111</v>
      </c>
      <c r="Z222" s="44" t="s">
        <v>112</v>
      </c>
      <c r="AA222" s="144"/>
      <c r="AB222" s="43"/>
      <c r="AC222" s="43"/>
      <c r="AD222" s="43"/>
      <c r="AE222" s="43"/>
      <c r="AF222" s="43"/>
      <c r="AG222" s="43"/>
      <c r="AH222" s="43"/>
      <c r="AI222" s="137"/>
      <c r="AJ222" s="137"/>
      <c r="AK222" s="138"/>
      <c r="AL222" s="137"/>
      <c r="AM222" s="139"/>
      <c r="AN222" s="140"/>
      <c r="AO222" s="140"/>
      <c r="AP222" s="137"/>
      <c r="AQ222" s="137"/>
      <c r="AR222" s="137"/>
      <c r="AS222" s="138"/>
      <c r="AT222" s="138"/>
      <c r="AU222" s="139"/>
      <c r="AV222" s="139"/>
      <c r="AW222" s="138"/>
      <c r="AX222" s="138"/>
      <c r="AY222" s="137"/>
      <c r="AZ222" s="138"/>
      <c r="BA222" s="138"/>
      <c r="BB222" s="138"/>
      <c r="BC222" s="138"/>
      <c r="BD222" s="138"/>
      <c r="BE222" s="138"/>
      <c r="BF222" s="138"/>
      <c r="BG222" s="138"/>
      <c r="BH222" s="138"/>
      <c r="BI222" s="138"/>
      <c r="BJ222" s="138"/>
      <c r="BK222" s="138"/>
      <c r="BL222" s="138"/>
      <c r="BM222" s="138"/>
    </row>
    <row r="223" spans="1:65" ht="24.95" customHeight="1" x14ac:dyDescent="0.25">
      <c r="A223" s="131" t="s">
        <v>72</v>
      </c>
      <c r="B223" s="116" t="s">
        <v>68</v>
      </c>
      <c r="C223" s="116" t="s">
        <v>69</v>
      </c>
      <c r="D223" s="116">
        <v>2021</v>
      </c>
      <c r="E223" s="134" t="s">
        <v>499</v>
      </c>
      <c r="F223" s="134" t="s">
        <v>500</v>
      </c>
      <c r="G223" s="128" t="s">
        <v>79</v>
      </c>
      <c r="H223" s="95">
        <v>44385</v>
      </c>
      <c r="I223" s="109" t="s">
        <v>508</v>
      </c>
      <c r="J223" s="116">
        <v>5190</v>
      </c>
      <c r="K223" s="116" t="s">
        <v>81</v>
      </c>
      <c r="L223" s="116" t="s">
        <v>81</v>
      </c>
      <c r="M223" s="109" t="s">
        <v>519</v>
      </c>
      <c r="N223" s="109" t="s">
        <v>520</v>
      </c>
      <c r="O223" s="109" t="str">
        <f t="shared" ref="O223" si="44">N223</f>
        <v>EL CENTRO ESTATAL DE EVALUACIÓN Y CONTROL DE CONFIANZA (C3) DE LA SECRETARÍA DE SEGURIDAD PÚBLICA</v>
      </c>
      <c r="P223" s="109" t="s">
        <v>84</v>
      </c>
      <c r="Q223" s="95">
        <v>44389</v>
      </c>
      <c r="R223" s="128" t="s">
        <v>79</v>
      </c>
      <c r="S223" s="59" t="s">
        <v>62</v>
      </c>
      <c r="T223" s="59" t="s">
        <v>62</v>
      </c>
      <c r="U223" s="59" t="s">
        <v>62</v>
      </c>
      <c r="V223" s="60"/>
      <c r="W223" s="60" t="s">
        <v>86</v>
      </c>
      <c r="X223" s="60" t="s">
        <v>87</v>
      </c>
      <c r="Y223" s="60" t="s">
        <v>88</v>
      </c>
      <c r="Z223" s="60" t="s">
        <v>89</v>
      </c>
      <c r="AA223" s="128" t="s">
        <v>79</v>
      </c>
      <c r="AB223" s="59" t="s">
        <v>574</v>
      </c>
      <c r="AC223" s="59" t="s">
        <v>183</v>
      </c>
      <c r="AD223" s="59" t="s">
        <v>372</v>
      </c>
      <c r="AE223" s="60"/>
      <c r="AF223" s="59" t="s">
        <v>574</v>
      </c>
      <c r="AG223" s="59" t="s">
        <v>183</v>
      </c>
      <c r="AH223" s="59" t="s">
        <v>372</v>
      </c>
      <c r="AI223" s="116"/>
      <c r="AJ223" s="116" t="s">
        <v>90</v>
      </c>
      <c r="AK223" s="109" t="s">
        <v>91</v>
      </c>
      <c r="AL223" s="116" t="str">
        <f>F223</f>
        <v>SEFIN-AI3-009-2021</v>
      </c>
      <c r="AM223" s="95">
        <v>44407</v>
      </c>
      <c r="AN223" s="113">
        <v>272050.75</v>
      </c>
      <c r="AO223" s="113">
        <f>AN223*0.16+AN223</f>
        <v>315578.87</v>
      </c>
      <c r="AP223" s="116" t="s">
        <v>121</v>
      </c>
      <c r="AQ223" s="116" t="s">
        <v>93</v>
      </c>
      <c r="AR223" s="116" t="s">
        <v>94</v>
      </c>
      <c r="AS223" s="116" t="s">
        <v>95</v>
      </c>
      <c r="AT223" s="109" t="s">
        <v>508</v>
      </c>
      <c r="AU223" s="95">
        <v>44398</v>
      </c>
      <c r="AV223" s="95">
        <f>AU223+30</f>
        <v>44428</v>
      </c>
      <c r="AW223" s="109" t="s">
        <v>149</v>
      </c>
      <c r="AX223" s="109" t="s">
        <v>150</v>
      </c>
      <c r="AY223" s="109" t="s">
        <v>151</v>
      </c>
      <c r="AZ223" s="109" t="s">
        <v>150</v>
      </c>
      <c r="BA223" s="109" t="s">
        <v>150</v>
      </c>
      <c r="BB223" s="109" t="s">
        <v>150</v>
      </c>
      <c r="BC223" s="109" t="s">
        <v>150</v>
      </c>
      <c r="BD223" s="109" t="s">
        <v>152</v>
      </c>
      <c r="BE223" s="109" t="s">
        <v>152</v>
      </c>
      <c r="BF223" s="109" t="s">
        <v>152</v>
      </c>
      <c r="BG223" s="109" t="s">
        <v>152</v>
      </c>
      <c r="BH223" s="109" t="s">
        <v>152</v>
      </c>
      <c r="BI223" s="109" t="s">
        <v>152</v>
      </c>
      <c r="BJ223" s="109" t="s">
        <v>152</v>
      </c>
      <c r="BK223" s="109" t="s">
        <v>152</v>
      </c>
      <c r="BL223" s="109" t="s">
        <v>152</v>
      </c>
      <c r="BM223" s="109" t="s">
        <v>152</v>
      </c>
    </row>
    <row r="224" spans="1:65" ht="24.95" customHeight="1" x14ac:dyDescent="0.25">
      <c r="A224" s="132"/>
      <c r="B224" s="117"/>
      <c r="C224" s="117"/>
      <c r="D224" s="117"/>
      <c r="E224" s="135"/>
      <c r="F224" s="135"/>
      <c r="G224" s="129"/>
      <c r="H224" s="96"/>
      <c r="I224" s="110"/>
      <c r="J224" s="117"/>
      <c r="K224" s="117"/>
      <c r="L224" s="117"/>
      <c r="M224" s="110"/>
      <c r="N224" s="110"/>
      <c r="O224" s="110"/>
      <c r="P224" s="110"/>
      <c r="Q224" s="96"/>
      <c r="R224" s="129"/>
      <c r="S224" s="59"/>
      <c r="T224" s="59"/>
      <c r="U224" s="59"/>
      <c r="V224" s="59"/>
      <c r="W224" s="60" t="s">
        <v>330</v>
      </c>
      <c r="X224" s="60" t="s">
        <v>331</v>
      </c>
      <c r="Y224" s="60" t="s">
        <v>332</v>
      </c>
      <c r="Z224" s="60" t="s">
        <v>389</v>
      </c>
      <c r="AA224" s="129"/>
      <c r="AB224" s="59" t="s">
        <v>62</v>
      </c>
      <c r="AC224" s="59" t="s">
        <v>62</v>
      </c>
      <c r="AD224" s="59" t="s">
        <v>62</v>
      </c>
      <c r="AE224" s="59"/>
      <c r="AF224" s="59" t="s">
        <v>62</v>
      </c>
      <c r="AG224" s="59" t="s">
        <v>62</v>
      </c>
      <c r="AH224" s="59" t="s">
        <v>62</v>
      </c>
      <c r="AI224" s="117"/>
      <c r="AJ224" s="117"/>
      <c r="AK224" s="110"/>
      <c r="AL224" s="117"/>
      <c r="AM224" s="96"/>
      <c r="AN224" s="114"/>
      <c r="AO224" s="114"/>
      <c r="AP224" s="117"/>
      <c r="AQ224" s="117"/>
      <c r="AR224" s="117"/>
      <c r="AS224" s="117"/>
      <c r="AT224" s="110"/>
      <c r="AU224" s="96"/>
      <c r="AV224" s="96"/>
      <c r="AW224" s="110"/>
      <c r="AX224" s="110"/>
      <c r="AY224" s="110"/>
      <c r="AZ224" s="110"/>
      <c r="BA224" s="110"/>
      <c r="BB224" s="110"/>
      <c r="BC224" s="110"/>
      <c r="BD224" s="110"/>
      <c r="BE224" s="110"/>
      <c r="BF224" s="110"/>
      <c r="BG224" s="110"/>
      <c r="BH224" s="110"/>
      <c r="BI224" s="110"/>
      <c r="BJ224" s="110"/>
      <c r="BK224" s="110"/>
      <c r="BL224" s="110"/>
      <c r="BM224" s="110"/>
    </row>
    <row r="225" spans="1:65" ht="24.95" customHeight="1" x14ac:dyDescent="0.25">
      <c r="A225" s="132"/>
      <c r="B225" s="117"/>
      <c r="C225" s="117"/>
      <c r="D225" s="117"/>
      <c r="E225" s="135"/>
      <c r="F225" s="135"/>
      <c r="G225" s="129"/>
      <c r="H225" s="96"/>
      <c r="I225" s="110"/>
      <c r="J225" s="117"/>
      <c r="K225" s="117"/>
      <c r="L225" s="117"/>
      <c r="M225" s="110"/>
      <c r="N225" s="110"/>
      <c r="O225" s="110"/>
      <c r="P225" s="110"/>
      <c r="Q225" s="96"/>
      <c r="R225" s="129"/>
      <c r="S225" s="59" t="s">
        <v>62</v>
      </c>
      <c r="T225" s="59" t="s">
        <v>62</v>
      </c>
      <c r="U225" s="59" t="s">
        <v>62</v>
      </c>
      <c r="V225" s="59"/>
      <c r="W225" s="57" t="s">
        <v>537</v>
      </c>
      <c r="X225" s="57" t="s">
        <v>98</v>
      </c>
      <c r="Y225" s="57" t="s">
        <v>335</v>
      </c>
      <c r="Z225" s="57" t="s">
        <v>538</v>
      </c>
      <c r="AA225" s="129"/>
      <c r="AB225" s="59"/>
      <c r="AC225" s="59"/>
      <c r="AD225" s="59"/>
      <c r="AE225" s="59" t="s">
        <v>62</v>
      </c>
      <c r="AF225" s="59" t="s">
        <v>62</v>
      </c>
      <c r="AG225" s="59" t="s">
        <v>62</v>
      </c>
      <c r="AH225" s="59" t="s">
        <v>62</v>
      </c>
      <c r="AI225" s="117"/>
      <c r="AJ225" s="117"/>
      <c r="AK225" s="110"/>
      <c r="AL225" s="117"/>
      <c r="AM225" s="96"/>
      <c r="AN225" s="114"/>
      <c r="AO225" s="114"/>
      <c r="AP225" s="117"/>
      <c r="AQ225" s="117"/>
      <c r="AR225" s="117"/>
      <c r="AS225" s="117"/>
      <c r="AT225" s="110"/>
      <c r="AU225" s="96"/>
      <c r="AV225" s="96"/>
      <c r="AW225" s="110"/>
      <c r="AX225" s="110"/>
      <c r="AY225" s="110"/>
      <c r="AZ225" s="110"/>
      <c r="BA225" s="110"/>
      <c r="BB225" s="110"/>
      <c r="BC225" s="110"/>
      <c r="BD225" s="110"/>
      <c r="BE225" s="110"/>
      <c r="BF225" s="110"/>
      <c r="BG225" s="110"/>
      <c r="BH225" s="110"/>
      <c r="BI225" s="110"/>
      <c r="BJ225" s="110"/>
      <c r="BK225" s="110"/>
      <c r="BL225" s="110"/>
      <c r="BM225" s="110"/>
    </row>
    <row r="226" spans="1:65" ht="24.95" customHeight="1" x14ac:dyDescent="0.25">
      <c r="A226" s="132"/>
      <c r="B226" s="117"/>
      <c r="C226" s="117"/>
      <c r="D226" s="117"/>
      <c r="E226" s="135"/>
      <c r="F226" s="135"/>
      <c r="G226" s="129"/>
      <c r="H226" s="96"/>
      <c r="I226" s="110"/>
      <c r="J226" s="117"/>
      <c r="K226" s="117"/>
      <c r="L226" s="117"/>
      <c r="M226" s="110"/>
      <c r="N226" s="110"/>
      <c r="O226" s="110"/>
      <c r="P226" s="110"/>
      <c r="Q226" s="96"/>
      <c r="R226" s="129"/>
      <c r="S226" s="59"/>
      <c r="T226" s="59" t="s">
        <v>62</v>
      </c>
      <c r="U226" s="59" t="s">
        <v>62</v>
      </c>
      <c r="V226" s="59"/>
      <c r="W226" s="46" t="s">
        <v>337</v>
      </c>
      <c r="X226" s="46" t="s">
        <v>107</v>
      </c>
      <c r="Y226" s="46" t="s">
        <v>338</v>
      </c>
      <c r="Z226" s="46" t="s">
        <v>539</v>
      </c>
      <c r="AA226" s="129"/>
      <c r="AB226" s="59" t="s">
        <v>62</v>
      </c>
      <c r="AC226" s="59" t="s">
        <v>62</v>
      </c>
      <c r="AD226" s="59" t="s">
        <v>62</v>
      </c>
      <c r="AE226" s="59" t="s">
        <v>62</v>
      </c>
      <c r="AF226" s="59" t="s">
        <v>62</v>
      </c>
      <c r="AG226" s="59" t="s">
        <v>62</v>
      </c>
      <c r="AH226" s="59" t="s">
        <v>62</v>
      </c>
      <c r="AI226" s="117"/>
      <c r="AJ226" s="117"/>
      <c r="AK226" s="110"/>
      <c r="AL226" s="117"/>
      <c r="AM226" s="96"/>
      <c r="AN226" s="114"/>
      <c r="AO226" s="114"/>
      <c r="AP226" s="117"/>
      <c r="AQ226" s="117"/>
      <c r="AR226" s="117"/>
      <c r="AS226" s="117"/>
      <c r="AT226" s="110"/>
      <c r="AU226" s="96"/>
      <c r="AV226" s="96"/>
      <c r="AW226" s="110"/>
      <c r="AX226" s="110"/>
      <c r="AY226" s="110"/>
      <c r="AZ226" s="110"/>
      <c r="BA226" s="110"/>
      <c r="BB226" s="110"/>
      <c r="BC226" s="110"/>
      <c r="BD226" s="110"/>
      <c r="BE226" s="110"/>
      <c r="BF226" s="110"/>
      <c r="BG226" s="110"/>
      <c r="BH226" s="110"/>
      <c r="BI226" s="110"/>
      <c r="BJ226" s="110"/>
      <c r="BK226" s="110"/>
      <c r="BL226" s="110"/>
      <c r="BM226" s="110"/>
    </row>
    <row r="227" spans="1:65" ht="24.95" customHeight="1" x14ac:dyDescent="0.25">
      <c r="A227" s="132"/>
      <c r="B227" s="117"/>
      <c r="C227" s="117"/>
      <c r="D227" s="117"/>
      <c r="E227" s="135"/>
      <c r="F227" s="135"/>
      <c r="G227" s="129"/>
      <c r="H227" s="96"/>
      <c r="I227" s="110"/>
      <c r="J227" s="117"/>
      <c r="K227" s="117"/>
      <c r="L227" s="117"/>
      <c r="M227" s="110"/>
      <c r="N227" s="110"/>
      <c r="O227" s="110"/>
      <c r="P227" s="110"/>
      <c r="Q227" s="96"/>
      <c r="R227" s="129"/>
      <c r="S227" s="59" t="s">
        <v>62</v>
      </c>
      <c r="T227" s="59" t="s">
        <v>62</v>
      </c>
      <c r="U227" s="59" t="s">
        <v>62</v>
      </c>
      <c r="V227" s="59" t="s">
        <v>62</v>
      </c>
      <c r="W227" s="46" t="s">
        <v>344</v>
      </c>
      <c r="X227" s="46" t="s">
        <v>345</v>
      </c>
      <c r="Y227" s="46" t="s">
        <v>392</v>
      </c>
      <c r="Z227" s="46" t="s">
        <v>540</v>
      </c>
      <c r="AA227" s="129"/>
      <c r="AB227" s="59" t="s">
        <v>62</v>
      </c>
      <c r="AC227" s="59" t="s">
        <v>62</v>
      </c>
      <c r="AD227" s="59" t="s">
        <v>62</v>
      </c>
      <c r="AE227" s="59" t="s">
        <v>62</v>
      </c>
      <c r="AF227" s="59" t="s">
        <v>62</v>
      </c>
      <c r="AG227" s="59" t="s">
        <v>62</v>
      </c>
      <c r="AH227" s="59" t="s">
        <v>62</v>
      </c>
      <c r="AI227" s="117"/>
      <c r="AJ227" s="117"/>
      <c r="AK227" s="110"/>
      <c r="AL227" s="117"/>
      <c r="AM227" s="96"/>
      <c r="AN227" s="114"/>
      <c r="AO227" s="114"/>
      <c r="AP227" s="117"/>
      <c r="AQ227" s="117"/>
      <c r="AR227" s="117"/>
      <c r="AS227" s="117"/>
      <c r="AT227" s="110"/>
      <c r="AU227" s="96"/>
      <c r="AV227" s="96"/>
      <c r="AW227" s="110"/>
      <c r="AX227" s="110"/>
      <c r="AY227" s="110"/>
      <c r="AZ227" s="110"/>
      <c r="BA227" s="110"/>
      <c r="BB227" s="110"/>
      <c r="BC227" s="110"/>
      <c r="BD227" s="110"/>
      <c r="BE227" s="110"/>
      <c r="BF227" s="110"/>
      <c r="BG227" s="110"/>
      <c r="BH227" s="110"/>
      <c r="BI227" s="110"/>
      <c r="BJ227" s="110"/>
      <c r="BK227" s="110"/>
      <c r="BL227" s="110"/>
      <c r="BM227" s="110"/>
    </row>
    <row r="228" spans="1:65" ht="24.95" customHeight="1" x14ac:dyDescent="0.25">
      <c r="A228" s="132"/>
      <c r="B228" s="117"/>
      <c r="C228" s="117"/>
      <c r="D228" s="117"/>
      <c r="E228" s="135"/>
      <c r="F228" s="135"/>
      <c r="G228" s="129"/>
      <c r="H228" s="96"/>
      <c r="I228" s="110"/>
      <c r="J228" s="117"/>
      <c r="K228" s="117"/>
      <c r="L228" s="117"/>
      <c r="M228" s="110"/>
      <c r="N228" s="110"/>
      <c r="O228" s="110"/>
      <c r="P228" s="110"/>
      <c r="Q228" s="96"/>
      <c r="R228" s="129"/>
      <c r="S228" s="59"/>
      <c r="T228" s="59"/>
      <c r="U228" s="59"/>
      <c r="V228" s="59"/>
      <c r="W228" s="46" t="s">
        <v>541</v>
      </c>
      <c r="X228" s="46" t="s">
        <v>542</v>
      </c>
      <c r="Y228" s="46" t="s">
        <v>543</v>
      </c>
      <c r="Z228" s="46" t="s">
        <v>544</v>
      </c>
      <c r="AA228" s="129"/>
      <c r="AB228" s="59"/>
      <c r="AC228" s="59"/>
      <c r="AD228" s="59"/>
      <c r="AE228" s="59"/>
      <c r="AF228" s="59"/>
      <c r="AG228" s="59"/>
      <c r="AH228" s="59"/>
      <c r="AI228" s="117"/>
      <c r="AJ228" s="117"/>
      <c r="AK228" s="110"/>
      <c r="AL228" s="117"/>
      <c r="AM228" s="96"/>
      <c r="AN228" s="114"/>
      <c r="AO228" s="114"/>
      <c r="AP228" s="117"/>
      <c r="AQ228" s="117"/>
      <c r="AR228" s="117"/>
      <c r="AS228" s="117"/>
      <c r="AT228" s="110"/>
      <c r="AU228" s="96"/>
      <c r="AV228" s="96"/>
      <c r="AW228" s="110"/>
      <c r="AX228" s="110"/>
      <c r="AY228" s="110"/>
      <c r="AZ228" s="110"/>
      <c r="BA228" s="110"/>
      <c r="BB228" s="110"/>
      <c r="BC228" s="110"/>
      <c r="BD228" s="110"/>
      <c r="BE228" s="110"/>
      <c r="BF228" s="110"/>
      <c r="BG228" s="110"/>
      <c r="BH228" s="110"/>
      <c r="BI228" s="110"/>
      <c r="BJ228" s="110"/>
      <c r="BK228" s="110"/>
      <c r="BL228" s="110"/>
      <c r="BM228" s="110"/>
    </row>
    <row r="229" spans="1:65" ht="24.95" customHeight="1" x14ac:dyDescent="0.25">
      <c r="A229" s="132"/>
      <c r="B229" s="117"/>
      <c r="C229" s="117"/>
      <c r="D229" s="117"/>
      <c r="E229" s="135"/>
      <c r="F229" s="135"/>
      <c r="G229" s="129"/>
      <c r="H229" s="96"/>
      <c r="I229" s="110"/>
      <c r="J229" s="117"/>
      <c r="K229" s="117"/>
      <c r="L229" s="117"/>
      <c r="M229" s="110"/>
      <c r="N229" s="110"/>
      <c r="O229" s="110"/>
      <c r="P229" s="110"/>
      <c r="Q229" s="96"/>
      <c r="R229" s="129"/>
      <c r="S229" s="59"/>
      <c r="T229" s="59"/>
      <c r="U229" s="59"/>
      <c r="V229" s="59"/>
      <c r="W229" s="60" t="s">
        <v>545</v>
      </c>
      <c r="X229" s="60" t="s">
        <v>546</v>
      </c>
      <c r="Y229" s="60" t="s">
        <v>547</v>
      </c>
      <c r="Z229" s="60" t="s">
        <v>548</v>
      </c>
      <c r="AA229" s="129"/>
      <c r="AB229" s="59"/>
      <c r="AC229" s="59"/>
      <c r="AD229" s="59"/>
      <c r="AE229" s="59"/>
      <c r="AF229" s="59"/>
      <c r="AG229" s="59"/>
      <c r="AH229" s="59"/>
      <c r="AI229" s="117"/>
      <c r="AJ229" s="117"/>
      <c r="AK229" s="110"/>
      <c r="AL229" s="117"/>
      <c r="AM229" s="96"/>
      <c r="AN229" s="114"/>
      <c r="AO229" s="114"/>
      <c r="AP229" s="117"/>
      <c r="AQ229" s="117"/>
      <c r="AR229" s="117"/>
      <c r="AS229" s="117"/>
      <c r="AT229" s="110"/>
      <c r="AU229" s="96"/>
      <c r="AV229" s="96"/>
      <c r="AW229" s="110"/>
      <c r="AX229" s="110"/>
      <c r="AY229" s="110"/>
      <c r="AZ229" s="110"/>
      <c r="BA229" s="110"/>
      <c r="BB229" s="110"/>
      <c r="BC229" s="110"/>
      <c r="BD229" s="110"/>
      <c r="BE229" s="110"/>
      <c r="BF229" s="110"/>
      <c r="BG229" s="110"/>
      <c r="BH229" s="110"/>
      <c r="BI229" s="110"/>
      <c r="BJ229" s="110"/>
      <c r="BK229" s="110"/>
      <c r="BL229" s="110"/>
      <c r="BM229" s="110"/>
    </row>
    <row r="230" spans="1:65" ht="24.95" customHeight="1" x14ac:dyDescent="0.25">
      <c r="A230" s="133"/>
      <c r="B230" s="118"/>
      <c r="C230" s="118"/>
      <c r="D230" s="118"/>
      <c r="E230" s="136"/>
      <c r="F230" s="136"/>
      <c r="G230" s="130"/>
      <c r="H230" s="97"/>
      <c r="I230" s="111"/>
      <c r="J230" s="118"/>
      <c r="K230" s="118"/>
      <c r="L230" s="118"/>
      <c r="M230" s="111"/>
      <c r="N230" s="111"/>
      <c r="O230" s="111"/>
      <c r="P230" s="111"/>
      <c r="Q230" s="97"/>
      <c r="R230" s="130"/>
      <c r="S230" s="59" t="s">
        <v>62</v>
      </c>
      <c r="T230" s="59" t="s">
        <v>62</v>
      </c>
      <c r="U230" s="59" t="s">
        <v>62</v>
      </c>
      <c r="V230" s="59" t="s">
        <v>62</v>
      </c>
      <c r="W230" s="47" t="s">
        <v>365</v>
      </c>
      <c r="X230" s="47" t="s">
        <v>110</v>
      </c>
      <c r="Y230" s="47" t="s">
        <v>111</v>
      </c>
      <c r="Z230" s="47" t="s">
        <v>112</v>
      </c>
      <c r="AA230" s="130"/>
      <c r="AB230" s="59" t="s">
        <v>62</v>
      </c>
      <c r="AC230" s="59" t="s">
        <v>62</v>
      </c>
      <c r="AD230" s="59" t="s">
        <v>62</v>
      </c>
      <c r="AE230" s="59" t="s">
        <v>62</v>
      </c>
      <c r="AF230" s="59" t="s">
        <v>62</v>
      </c>
      <c r="AG230" s="59" t="s">
        <v>62</v>
      </c>
      <c r="AH230" s="59" t="s">
        <v>62</v>
      </c>
      <c r="AI230" s="118"/>
      <c r="AJ230" s="118"/>
      <c r="AK230" s="111"/>
      <c r="AL230" s="118"/>
      <c r="AM230" s="97"/>
      <c r="AN230" s="115"/>
      <c r="AO230" s="115"/>
      <c r="AP230" s="118"/>
      <c r="AQ230" s="118"/>
      <c r="AR230" s="118"/>
      <c r="AS230" s="118"/>
      <c r="AT230" s="111"/>
      <c r="AU230" s="97"/>
      <c r="AV230" s="97"/>
      <c r="AW230" s="111"/>
      <c r="AX230" s="111"/>
      <c r="AY230" s="111"/>
      <c r="AZ230" s="111"/>
      <c r="BA230" s="111"/>
      <c r="BB230" s="111"/>
      <c r="BC230" s="111"/>
      <c r="BD230" s="111"/>
      <c r="BE230" s="111"/>
      <c r="BF230" s="111"/>
      <c r="BG230" s="111"/>
      <c r="BH230" s="111"/>
      <c r="BI230" s="111"/>
      <c r="BJ230" s="111"/>
      <c r="BK230" s="111"/>
      <c r="BL230" s="111"/>
      <c r="BM230" s="111"/>
    </row>
    <row r="231" spans="1:65" ht="24.95" customHeight="1" x14ac:dyDescent="0.25">
      <c r="A231" s="131" t="s">
        <v>72</v>
      </c>
      <c r="B231" s="116" t="s">
        <v>68</v>
      </c>
      <c r="C231" s="116" t="s">
        <v>69</v>
      </c>
      <c r="D231" s="116">
        <v>2021</v>
      </c>
      <c r="E231" s="134" t="s">
        <v>499</v>
      </c>
      <c r="F231" s="134" t="s">
        <v>501</v>
      </c>
      <c r="G231" s="128" t="s">
        <v>79</v>
      </c>
      <c r="H231" s="95">
        <v>44419</v>
      </c>
      <c r="I231" s="109" t="s">
        <v>509</v>
      </c>
      <c r="J231" s="116">
        <v>2540</v>
      </c>
      <c r="K231" s="116" t="s">
        <v>81</v>
      </c>
      <c r="L231" s="116" t="s">
        <v>81</v>
      </c>
      <c r="M231" s="116" t="s">
        <v>291</v>
      </c>
      <c r="N231" s="109" t="s">
        <v>521</v>
      </c>
      <c r="O231" s="109" t="str">
        <f t="shared" ref="O231" si="45">N231</f>
        <v>EL CENTRO ESTATAL DE EVALUACIÓN Y CONTROL DE CONFIANZA (C3)</v>
      </c>
      <c r="P231" s="109" t="s">
        <v>84</v>
      </c>
      <c r="Q231" s="95">
        <v>44424</v>
      </c>
      <c r="R231" s="128" t="s">
        <v>79</v>
      </c>
      <c r="S231" s="59" t="s">
        <v>62</v>
      </c>
      <c r="T231" s="59" t="s">
        <v>62</v>
      </c>
      <c r="U231" s="59" t="s">
        <v>62</v>
      </c>
      <c r="V231" s="60"/>
      <c r="W231" s="57" t="s">
        <v>549</v>
      </c>
      <c r="X231" s="57" t="s">
        <v>550</v>
      </c>
      <c r="Y231" s="57" t="s">
        <v>551</v>
      </c>
      <c r="Z231" s="57" t="s">
        <v>552</v>
      </c>
      <c r="AA231" s="128" t="s">
        <v>79</v>
      </c>
      <c r="AB231" s="59"/>
      <c r="AC231" s="59"/>
      <c r="AD231" s="59"/>
      <c r="AE231" s="60" t="s">
        <v>432</v>
      </c>
      <c r="AF231" s="59"/>
      <c r="AG231" s="59"/>
      <c r="AH231" s="59"/>
      <c r="AI231" s="116" t="s">
        <v>575</v>
      </c>
      <c r="AJ231" s="116" t="s">
        <v>90</v>
      </c>
      <c r="AK231" s="109" t="s">
        <v>91</v>
      </c>
      <c r="AL231" s="116" t="str">
        <f>F231</f>
        <v>SEFIN-AI3-010-2021</v>
      </c>
      <c r="AM231" s="95">
        <v>44442</v>
      </c>
      <c r="AN231" s="119">
        <v>583128</v>
      </c>
      <c r="AO231" s="119">
        <f>AN231*0.16+AN231</f>
        <v>676428.48</v>
      </c>
      <c r="AP231" s="92" t="s">
        <v>121</v>
      </c>
      <c r="AQ231" s="92" t="s">
        <v>93</v>
      </c>
      <c r="AR231" s="92" t="s">
        <v>94</v>
      </c>
      <c r="AS231" s="92" t="s">
        <v>95</v>
      </c>
      <c r="AT231" s="109" t="s">
        <v>509</v>
      </c>
      <c r="AU231" s="112">
        <v>44433</v>
      </c>
      <c r="AV231" s="112">
        <v>44494</v>
      </c>
      <c r="AW231" s="91" t="s">
        <v>149</v>
      </c>
      <c r="AX231" s="91" t="s">
        <v>150</v>
      </c>
      <c r="AY231" s="91" t="s">
        <v>151</v>
      </c>
      <c r="AZ231" s="91" t="s">
        <v>150</v>
      </c>
      <c r="BA231" s="91" t="s">
        <v>150</v>
      </c>
      <c r="BB231" s="91" t="s">
        <v>150</v>
      </c>
      <c r="BC231" s="91" t="s">
        <v>150</v>
      </c>
      <c r="BD231" s="91" t="s">
        <v>152</v>
      </c>
      <c r="BE231" s="91" t="s">
        <v>152</v>
      </c>
      <c r="BF231" s="91" t="s">
        <v>152</v>
      </c>
      <c r="BG231" s="91" t="s">
        <v>152</v>
      </c>
      <c r="BH231" s="91" t="s">
        <v>152</v>
      </c>
      <c r="BI231" s="91" t="s">
        <v>152</v>
      </c>
      <c r="BJ231" s="91" t="s">
        <v>152</v>
      </c>
      <c r="BK231" s="91" t="s">
        <v>152</v>
      </c>
      <c r="BL231" s="91" t="s">
        <v>152</v>
      </c>
      <c r="BM231" s="91" t="s">
        <v>152</v>
      </c>
    </row>
    <row r="232" spans="1:65" ht="24.95" customHeight="1" x14ac:dyDescent="0.25">
      <c r="A232" s="132"/>
      <c r="B232" s="117"/>
      <c r="C232" s="117"/>
      <c r="D232" s="117"/>
      <c r="E232" s="135"/>
      <c r="F232" s="135"/>
      <c r="G232" s="129"/>
      <c r="H232" s="96"/>
      <c r="I232" s="110"/>
      <c r="J232" s="117"/>
      <c r="K232" s="117"/>
      <c r="L232" s="117"/>
      <c r="M232" s="117"/>
      <c r="N232" s="110"/>
      <c r="O232" s="110"/>
      <c r="P232" s="110"/>
      <c r="Q232" s="96"/>
      <c r="R232" s="129"/>
      <c r="S232" s="59"/>
      <c r="T232" s="59"/>
      <c r="U232" s="59"/>
      <c r="V232" s="59"/>
      <c r="W232" s="46" t="s">
        <v>541</v>
      </c>
      <c r="X232" s="46" t="s">
        <v>542</v>
      </c>
      <c r="Y232" s="46" t="s">
        <v>543</v>
      </c>
      <c r="Z232" s="46" t="s">
        <v>544</v>
      </c>
      <c r="AA232" s="129"/>
      <c r="AB232" s="59" t="s">
        <v>62</v>
      </c>
      <c r="AC232" s="59" t="s">
        <v>62</v>
      </c>
      <c r="AD232" s="59" t="s">
        <v>62</v>
      </c>
      <c r="AE232" s="59" t="s">
        <v>575</v>
      </c>
      <c r="AF232" s="59" t="s">
        <v>62</v>
      </c>
      <c r="AG232" s="59" t="s">
        <v>62</v>
      </c>
      <c r="AH232" s="59" t="s">
        <v>62</v>
      </c>
      <c r="AI232" s="117"/>
      <c r="AJ232" s="117"/>
      <c r="AK232" s="110"/>
      <c r="AL232" s="117"/>
      <c r="AM232" s="96"/>
      <c r="AN232" s="119"/>
      <c r="AO232" s="119"/>
      <c r="AP232" s="92"/>
      <c r="AQ232" s="92"/>
      <c r="AR232" s="92"/>
      <c r="AS232" s="92"/>
      <c r="AT232" s="110"/>
      <c r="AU232" s="112"/>
      <c r="AV232" s="112"/>
      <c r="AW232" s="91"/>
      <c r="AX232" s="91"/>
      <c r="AY232" s="91"/>
      <c r="AZ232" s="91"/>
      <c r="BA232" s="91"/>
      <c r="BB232" s="91"/>
      <c r="BC232" s="91"/>
      <c r="BD232" s="91"/>
      <c r="BE232" s="91"/>
      <c r="BF232" s="91"/>
      <c r="BG232" s="91"/>
      <c r="BH232" s="91"/>
      <c r="BI232" s="91"/>
      <c r="BJ232" s="91"/>
      <c r="BK232" s="91"/>
      <c r="BL232" s="91"/>
      <c r="BM232" s="91"/>
    </row>
    <row r="233" spans="1:65" ht="24.95" customHeight="1" x14ac:dyDescent="0.25">
      <c r="A233" s="132"/>
      <c r="B233" s="117"/>
      <c r="C233" s="117"/>
      <c r="D233" s="117"/>
      <c r="E233" s="135"/>
      <c r="F233" s="135"/>
      <c r="G233" s="129"/>
      <c r="H233" s="96"/>
      <c r="I233" s="110"/>
      <c r="J233" s="117"/>
      <c r="K233" s="117"/>
      <c r="L233" s="117"/>
      <c r="M233" s="117"/>
      <c r="N233" s="110"/>
      <c r="O233" s="110"/>
      <c r="P233" s="110"/>
      <c r="Q233" s="96"/>
      <c r="R233" s="129"/>
      <c r="S233" s="59" t="s">
        <v>62</v>
      </c>
      <c r="T233" s="59" t="s">
        <v>62</v>
      </c>
      <c r="U233" s="59" t="s">
        <v>62</v>
      </c>
      <c r="V233" s="59"/>
      <c r="W233" s="47" t="s">
        <v>553</v>
      </c>
      <c r="X233" s="47" t="s">
        <v>554</v>
      </c>
      <c r="Y233" s="47" t="s">
        <v>555</v>
      </c>
      <c r="Z233" s="47" t="s">
        <v>556</v>
      </c>
      <c r="AA233" s="129"/>
      <c r="AB233" s="59"/>
      <c r="AC233" s="59"/>
      <c r="AD233" s="59"/>
      <c r="AE233" s="59" t="s">
        <v>62</v>
      </c>
      <c r="AF233" s="59" t="s">
        <v>62</v>
      </c>
      <c r="AG233" s="59" t="s">
        <v>62</v>
      </c>
      <c r="AH233" s="59" t="s">
        <v>62</v>
      </c>
      <c r="AI233" s="117"/>
      <c r="AJ233" s="117"/>
      <c r="AK233" s="110"/>
      <c r="AL233" s="117"/>
      <c r="AM233" s="96"/>
      <c r="AN233" s="119"/>
      <c r="AO233" s="119"/>
      <c r="AP233" s="92"/>
      <c r="AQ233" s="92"/>
      <c r="AR233" s="92"/>
      <c r="AS233" s="92"/>
      <c r="AT233" s="110"/>
      <c r="AU233" s="112"/>
      <c r="AV233" s="112"/>
      <c r="AW233" s="91"/>
      <c r="AX233" s="91"/>
      <c r="AY233" s="91"/>
      <c r="AZ233" s="91"/>
      <c r="BA233" s="91"/>
      <c r="BB233" s="91"/>
      <c r="BC233" s="91"/>
      <c r="BD233" s="91"/>
      <c r="BE233" s="91"/>
      <c r="BF233" s="91"/>
      <c r="BG233" s="91"/>
      <c r="BH233" s="91"/>
      <c r="BI233" s="91"/>
      <c r="BJ233" s="91"/>
      <c r="BK233" s="91"/>
      <c r="BL233" s="91"/>
      <c r="BM233" s="91"/>
    </row>
    <row r="234" spans="1:65" ht="24.95" customHeight="1" x14ac:dyDescent="0.25">
      <c r="A234" s="132"/>
      <c r="B234" s="117"/>
      <c r="C234" s="117"/>
      <c r="D234" s="117"/>
      <c r="E234" s="135"/>
      <c r="F234" s="135"/>
      <c r="G234" s="129"/>
      <c r="H234" s="96"/>
      <c r="I234" s="110"/>
      <c r="J234" s="117"/>
      <c r="K234" s="117"/>
      <c r="L234" s="117"/>
      <c r="M234" s="117"/>
      <c r="N234" s="110"/>
      <c r="O234" s="110"/>
      <c r="P234" s="110"/>
      <c r="Q234" s="96"/>
      <c r="R234" s="129"/>
      <c r="S234" s="59"/>
      <c r="T234" s="59" t="s">
        <v>62</v>
      </c>
      <c r="U234" s="59" t="s">
        <v>62</v>
      </c>
      <c r="V234" s="59"/>
      <c r="W234" s="47" t="s">
        <v>330</v>
      </c>
      <c r="X234" s="47" t="s">
        <v>331</v>
      </c>
      <c r="Y234" s="47" t="s">
        <v>332</v>
      </c>
      <c r="Z234" s="47" t="s">
        <v>389</v>
      </c>
      <c r="AA234" s="129"/>
      <c r="AB234" s="59" t="s">
        <v>62</v>
      </c>
      <c r="AC234" s="59" t="s">
        <v>62</v>
      </c>
      <c r="AD234" s="59" t="s">
        <v>62</v>
      </c>
      <c r="AE234" s="59" t="s">
        <v>62</v>
      </c>
      <c r="AF234" s="59" t="s">
        <v>62</v>
      </c>
      <c r="AG234" s="59" t="s">
        <v>62</v>
      </c>
      <c r="AH234" s="59" t="s">
        <v>62</v>
      </c>
      <c r="AI234" s="117"/>
      <c r="AJ234" s="117"/>
      <c r="AK234" s="110"/>
      <c r="AL234" s="117"/>
      <c r="AM234" s="96"/>
      <c r="AN234" s="119"/>
      <c r="AO234" s="119"/>
      <c r="AP234" s="92"/>
      <c r="AQ234" s="92"/>
      <c r="AR234" s="92"/>
      <c r="AS234" s="92"/>
      <c r="AT234" s="110"/>
      <c r="AU234" s="112"/>
      <c r="AV234" s="112"/>
      <c r="AW234" s="91"/>
      <c r="AX234" s="91"/>
      <c r="AY234" s="91"/>
      <c r="AZ234" s="91"/>
      <c r="BA234" s="91"/>
      <c r="BB234" s="91"/>
      <c r="BC234" s="91"/>
      <c r="BD234" s="91"/>
      <c r="BE234" s="91"/>
      <c r="BF234" s="91"/>
      <c r="BG234" s="91"/>
      <c r="BH234" s="91"/>
      <c r="BI234" s="91"/>
      <c r="BJ234" s="91"/>
      <c r="BK234" s="91"/>
      <c r="BL234" s="91"/>
      <c r="BM234" s="91"/>
    </row>
    <row r="235" spans="1:65" ht="24.95" customHeight="1" x14ac:dyDescent="0.25">
      <c r="A235" s="132"/>
      <c r="B235" s="117"/>
      <c r="C235" s="117"/>
      <c r="D235" s="117"/>
      <c r="E235" s="135"/>
      <c r="F235" s="135"/>
      <c r="G235" s="129"/>
      <c r="H235" s="96"/>
      <c r="I235" s="110"/>
      <c r="J235" s="117"/>
      <c r="K235" s="117"/>
      <c r="L235" s="117"/>
      <c r="M235" s="117"/>
      <c r="N235" s="110"/>
      <c r="O235" s="110"/>
      <c r="P235" s="110"/>
      <c r="Q235" s="96"/>
      <c r="R235" s="129"/>
      <c r="S235" s="59" t="s">
        <v>62</v>
      </c>
      <c r="T235" s="59" t="s">
        <v>62</v>
      </c>
      <c r="U235" s="59" t="s">
        <v>62</v>
      </c>
      <c r="V235" s="59" t="s">
        <v>62</v>
      </c>
      <c r="W235" s="57" t="s">
        <v>537</v>
      </c>
      <c r="X235" s="57" t="s">
        <v>98</v>
      </c>
      <c r="Y235" s="57" t="s">
        <v>335</v>
      </c>
      <c r="Z235" s="57" t="s">
        <v>538</v>
      </c>
      <c r="AA235" s="129"/>
      <c r="AB235" s="59" t="s">
        <v>62</v>
      </c>
      <c r="AC235" s="59" t="s">
        <v>62</v>
      </c>
      <c r="AD235" s="59" t="s">
        <v>62</v>
      </c>
      <c r="AE235" s="59" t="s">
        <v>62</v>
      </c>
      <c r="AF235" s="59" t="s">
        <v>62</v>
      </c>
      <c r="AG235" s="59" t="s">
        <v>62</v>
      </c>
      <c r="AH235" s="59" t="s">
        <v>62</v>
      </c>
      <c r="AI235" s="117"/>
      <c r="AJ235" s="117"/>
      <c r="AK235" s="110"/>
      <c r="AL235" s="117"/>
      <c r="AM235" s="96"/>
      <c r="AN235" s="119"/>
      <c r="AO235" s="119"/>
      <c r="AP235" s="92"/>
      <c r="AQ235" s="92"/>
      <c r="AR235" s="92"/>
      <c r="AS235" s="92"/>
      <c r="AT235" s="110"/>
      <c r="AU235" s="112"/>
      <c r="AV235" s="112"/>
      <c r="AW235" s="91"/>
      <c r="AX235" s="91"/>
      <c r="AY235" s="91"/>
      <c r="AZ235" s="91"/>
      <c r="BA235" s="91"/>
      <c r="BB235" s="91"/>
      <c r="BC235" s="91"/>
      <c r="BD235" s="91"/>
      <c r="BE235" s="91"/>
      <c r="BF235" s="91"/>
      <c r="BG235" s="91"/>
      <c r="BH235" s="91"/>
      <c r="BI235" s="91"/>
      <c r="BJ235" s="91"/>
      <c r="BK235" s="91"/>
      <c r="BL235" s="91"/>
      <c r="BM235" s="91"/>
    </row>
    <row r="236" spans="1:65" ht="24.95" customHeight="1" x14ac:dyDescent="0.25">
      <c r="A236" s="132"/>
      <c r="B236" s="117"/>
      <c r="C236" s="117"/>
      <c r="D236" s="117"/>
      <c r="E236" s="135"/>
      <c r="F236" s="135"/>
      <c r="G236" s="129"/>
      <c r="H236" s="96"/>
      <c r="I236" s="110"/>
      <c r="J236" s="117"/>
      <c r="K236" s="117"/>
      <c r="L236" s="117"/>
      <c r="M236" s="117"/>
      <c r="N236" s="110"/>
      <c r="O236" s="110"/>
      <c r="P236" s="110"/>
      <c r="Q236" s="96"/>
      <c r="R236" s="129"/>
      <c r="S236" s="59"/>
      <c r="T236" s="59"/>
      <c r="U236" s="59"/>
      <c r="V236" s="59"/>
      <c r="W236" s="46" t="s">
        <v>337</v>
      </c>
      <c r="X236" s="46" t="s">
        <v>107</v>
      </c>
      <c r="Y236" s="46" t="s">
        <v>338</v>
      </c>
      <c r="Z236" s="46" t="s">
        <v>539</v>
      </c>
      <c r="AA236" s="129"/>
      <c r="AB236" s="59"/>
      <c r="AC236" s="59"/>
      <c r="AD236" s="59"/>
      <c r="AE236" s="59"/>
      <c r="AF236" s="59"/>
      <c r="AG236" s="59"/>
      <c r="AH236" s="59"/>
      <c r="AI236" s="117"/>
      <c r="AJ236" s="117"/>
      <c r="AK236" s="110"/>
      <c r="AL236" s="117"/>
      <c r="AM236" s="96"/>
      <c r="AN236" s="119"/>
      <c r="AO236" s="119"/>
      <c r="AP236" s="92"/>
      <c r="AQ236" s="92"/>
      <c r="AR236" s="92"/>
      <c r="AS236" s="92"/>
      <c r="AT236" s="110"/>
      <c r="AU236" s="112"/>
      <c r="AV236" s="112"/>
      <c r="AW236" s="91"/>
      <c r="AX236" s="91"/>
      <c r="AY236" s="91"/>
      <c r="AZ236" s="91"/>
      <c r="BA236" s="91"/>
      <c r="BB236" s="91"/>
      <c r="BC236" s="91"/>
      <c r="BD236" s="91"/>
      <c r="BE236" s="91"/>
      <c r="BF236" s="91"/>
      <c r="BG236" s="91"/>
      <c r="BH236" s="91"/>
      <c r="BI236" s="91"/>
      <c r="BJ236" s="91"/>
      <c r="BK236" s="91"/>
      <c r="BL236" s="91"/>
      <c r="BM236" s="91"/>
    </row>
    <row r="237" spans="1:65" ht="24.95" customHeight="1" x14ac:dyDescent="0.25">
      <c r="A237" s="132"/>
      <c r="B237" s="117"/>
      <c r="C237" s="117"/>
      <c r="D237" s="117"/>
      <c r="E237" s="135"/>
      <c r="F237" s="135"/>
      <c r="G237" s="129"/>
      <c r="H237" s="96"/>
      <c r="I237" s="110"/>
      <c r="J237" s="117"/>
      <c r="K237" s="117"/>
      <c r="L237" s="117"/>
      <c r="M237" s="117"/>
      <c r="N237" s="110"/>
      <c r="O237" s="110"/>
      <c r="P237" s="110"/>
      <c r="Q237" s="96"/>
      <c r="R237" s="129"/>
      <c r="S237" s="59"/>
      <c r="T237" s="59"/>
      <c r="U237" s="59"/>
      <c r="V237" s="59"/>
      <c r="W237" s="46" t="s">
        <v>344</v>
      </c>
      <c r="X237" s="46" t="s">
        <v>345</v>
      </c>
      <c r="Y237" s="46" t="s">
        <v>392</v>
      </c>
      <c r="Z237" s="46" t="s">
        <v>540</v>
      </c>
      <c r="AA237" s="129"/>
      <c r="AB237" s="59"/>
      <c r="AC237" s="59"/>
      <c r="AD237" s="59"/>
      <c r="AE237" s="59"/>
      <c r="AF237" s="59"/>
      <c r="AG237" s="59"/>
      <c r="AH237" s="59"/>
      <c r="AI237" s="117"/>
      <c r="AJ237" s="117"/>
      <c r="AK237" s="110"/>
      <c r="AL237" s="117"/>
      <c r="AM237" s="96"/>
      <c r="AN237" s="119"/>
      <c r="AO237" s="119"/>
      <c r="AP237" s="92"/>
      <c r="AQ237" s="92"/>
      <c r="AR237" s="92"/>
      <c r="AS237" s="92"/>
      <c r="AT237" s="110"/>
      <c r="AU237" s="112"/>
      <c r="AV237" s="112"/>
      <c r="AW237" s="91"/>
      <c r="AX237" s="91"/>
      <c r="AY237" s="91"/>
      <c r="AZ237" s="91"/>
      <c r="BA237" s="91"/>
      <c r="BB237" s="91"/>
      <c r="BC237" s="91"/>
      <c r="BD237" s="91"/>
      <c r="BE237" s="91"/>
      <c r="BF237" s="91"/>
      <c r="BG237" s="91"/>
      <c r="BH237" s="91"/>
      <c r="BI237" s="91"/>
      <c r="BJ237" s="91"/>
      <c r="BK237" s="91"/>
      <c r="BL237" s="91"/>
      <c r="BM237" s="91"/>
    </row>
    <row r="238" spans="1:65" ht="24.95" customHeight="1" x14ac:dyDescent="0.25">
      <c r="A238" s="133"/>
      <c r="B238" s="118"/>
      <c r="C238" s="118"/>
      <c r="D238" s="118"/>
      <c r="E238" s="136"/>
      <c r="F238" s="136"/>
      <c r="G238" s="130"/>
      <c r="H238" s="97"/>
      <c r="I238" s="111"/>
      <c r="J238" s="118"/>
      <c r="K238" s="118"/>
      <c r="L238" s="118"/>
      <c r="M238" s="118"/>
      <c r="N238" s="111"/>
      <c r="O238" s="111"/>
      <c r="P238" s="111"/>
      <c r="Q238" s="97"/>
      <c r="R238" s="130"/>
      <c r="S238" s="59" t="s">
        <v>62</v>
      </c>
      <c r="T238" s="59" t="s">
        <v>62</v>
      </c>
      <c r="U238" s="59" t="s">
        <v>62</v>
      </c>
      <c r="V238" s="59" t="s">
        <v>62</v>
      </c>
      <c r="W238" s="47" t="s">
        <v>365</v>
      </c>
      <c r="X238" s="47" t="s">
        <v>110</v>
      </c>
      <c r="Y238" s="47" t="s">
        <v>111</v>
      </c>
      <c r="Z238" s="47" t="s">
        <v>112</v>
      </c>
      <c r="AA238" s="130"/>
      <c r="AB238" s="59" t="s">
        <v>62</v>
      </c>
      <c r="AC238" s="59" t="s">
        <v>62</v>
      </c>
      <c r="AD238" s="59" t="s">
        <v>62</v>
      </c>
      <c r="AE238" s="59" t="s">
        <v>62</v>
      </c>
      <c r="AF238" s="59" t="s">
        <v>62</v>
      </c>
      <c r="AG238" s="59" t="s">
        <v>62</v>
      </c>
      <c r="AH238" s="59" t="s">
        <v>62</v>
      </c>
      <c r="AI238" s="118"/>
      <c r="AJ238" s="118"/>
      <c r="AK238" s="111"/>
      <c r="AL238" s="118"/>
      <c r="AM238" s="97"/>
      <c r="AN238" s="119"/>
      <c r="AO238" s="119"/>
      <c r="AP238" s="92"/>
      <c r="AQ238" s="92"/>
      <c r="AR238" s="92"/>
      <c r="AS238" s="92"/>
      <c r="AT238" s="111"/>
      <c r="AU238" s="112"/>
      <c r="AV238" s="112"/>
      <c r="AW238" s="91"/>
      <c r="AX238" s="91"/>
      <c r="AY238" s="91"/>
      <c r="AZ238" s="91"/>
      <c r="BA238" s="91"/>
      <c r="BB238" s="91"/>
      <c r="BC238" s="91"/>
      <c r="BD238" s="91"/>
      <c r="BE238" s="91"/>
      <c r="BF238" s="91"/>
      <c r="BG238" s="91"/>
      <c r="BH238" s="91"/>
      <c r="BI238" s="91"/>
      <c r="BJ238" s="91"/>
      <c r="BK238" s="91"/>
      <c r="BL238" s="91"/>
      <c r="BM238" s="91"/>
    </row>
    <row r="239" spans="1:65" ht="24.95" customHeight="1" x14ac:dyDescent="0.25">
      <c r="A239" s="137" t="s">
        <v>225</v>
      </c>
      <c r="B239" s="137" t="s">
        <v>68</v>
      </c>
      <c r="C239" s="137" t="s">
        <v>69</v>
      </c>
      <c r="D239" s="137">
        <v>2021</v>
      </c>
      <c r="E239" s="94" t="s">
        <v>499</v>
      </c>
      <c r="F239" s="94" t="s">
        <v>502</v>
      </c>
      <c r="G239" s="144" t="s">
        <v>79</v>
      </c>
      <c r="H239" s="139">
        <v>44406</v>
      </c>
      <c r="I239" s="138" t="s">
        <v>510</v>
      </c>
      <c r="J239" s="137">
        <v>3300</v>
      </c>
      <c r="K239" s="137" t="s">
        <v>294</v>
      </c>
      <c r="L239" s="137" t="s">
        <v>295</v>
      </c>
      <c r="M239" s="138" t="s">
        <v>522</v>
      </c>
      <c r="N239" s="138" t="s">
        <v>523</v>
      </c>
      <c r="O239" s="138" t="str">
        <f>N239</f>
        <v>DIRECCION GENERAL  DEL REGISTRO CIVIL DEL ESTADO DE COAHUILA DE ZARAGOZA</v>
      </c>
      <c r="P239" s="138" t="s">
        <v>84</v>
      </c>
      <c r="Q239" s="139">
        <v>44413</v>
      </c>
      <c r="R239" s="144" t="s">
        <v>79</v>
      </c>
      <c r="S239" s="59"/>
      <c r="T239" s="59"/>
      <c r="U239" s="59"/>
      <c r="V239" s="59" t="s">
        <v>532</v>
      </c>
      <c r="W239" s="57" t="s">
        <v>549</v>
      </c>
      <c r="X239" s="57" t="s">
        <v>550</v>
      </c>
      <c r="Y239" s="57" t="s">
        <v>551</v>
      </c>
      <c r="Z239" s="57" t="s">
        <v>552</v>
      </c>
      <c r="AA239" s="144" t="s">
        <v>79</v>
      </c>
      <c r="AB239" s="59"/>
      <c r="AC239" s="59"/>
      <c r="AD239" s="59"/>
      <c r="AE239" s="59"/>
      <c r="AF239" s="59" t="s">
        <v>576</v>
      </c>
      <c r="AG239" s="59" t="s">
        <v>577</v>
      </c>
      <c r="AH239" s="59" t="s">
        <v>372</v>
      </c>
      <c r="AI239" s="137"/>
      <c r="AJ239" s="137" t="s">
        <v>90</v>
      </c>
      <c r="AK239" s="138" t="s">
        <v>91</v>
      </c>
      <c r="AL239" s="137" t="str">
        <f>F239</f>
        <v>IA-905002984-E23-2021</v>
      </c>
      <c r="AM239" s="139">
        <v>44440</v>
      </c>
      <c r="AN239" s="140">
        <v>348534.48</v>
      </c>
      <c r="AO239" s="140">
        <f>AN239*1.16</f>
        <v>404299.99679999996</v>
      </c>
      <c r="AP239" s="137" t="s">
        <v>121</v>
      </c>
      <c r="AQ239" s="137" t="s">
        <v>93</v>
      </c>
      <c r="AR239" s="137" t="s">
        <v>94</v>
      </c>
      <c r="AS239" s="137" t="s">
        <v>95</v>
      </c>
      <c r="AT239" s="138" t="s">
        <v>510</v>
      </c>
      <c r="AU239" s="139">
        <v>44427</v>
      </c>
      <c r="AV239" s="139">
        <f>AU239+120</f>
        <v>44547</v>
      </c>
      <c r="AW239" s="138" t="s">
        <v>149</v>
      </c>
      <c r="AX239" s="138" t="s">
        <v>150</v>
      </c>
      <c r="AY239" s="138" t="s">
        <v>151</v>
      </c>
      <c r="AZ239" s="138" t="s">
        <v>150</v>
      </c>
      <c r="BA239" s="138" t="s">
        <v>150</v>
      </c>
      <c r="BB239" s="138" t="s">
        <v>150</v>
      </c>
      <c r="BC239" s="138" t="s">
        <v>150</v>
      </c>
      <c r="BD239" s="138" t="s">
        <v>152</v>
      </c>
      <c r="BE239" s="138" t="s">
        <v>152</v>
      </c>
      <c r="BF239" s="138" t="s">
        <v>152</v>
      </c>
      <c r="BG239" s="138" t="s">
        <v>152</v>
      </c>
      <c r="BH239" s="138" t="s">
        <v>152</v>
      </c>
      <c r="BI239" s="138" t="s">
        <v>152</v>
      </c>
      <c r="BJ239" s="138" t="s">
        <v>152</v>
      </c>
      <c r="BK239" s="138" t="s">
        <v>152</v>
      </c>
      <c r="BL239" s="138" t="s">
        <v>152</v>
      </c>
      <c r="BM239" s="138" t="s">
        <v>152</v>
      </c>
    </row>
    <row r="240" spans="1:65" ht="24.95" customHeight="1" x14ac:dyDescent="0.25">
      <c r="A240" s="137"/>
      <c r="B240" s="137"/>
      <c r="C240" s="137"/>
      <c r="D240" s="137"/>
      <c r="E240" s="94"/>
      <c r="F240" s="94"/>
      <c r="G240" s="144"/>
      <c r="H240" s="139"/>
      <c r="I240" s="138"/>
      <c r="J240" s="137"/>
      <c r="K240" s="137"/>
      <c r="L240" s="137"/>
      <c r="M240" s="138"/>
      <c r="N240" s="138"/>
      <c r="O240" s="138"/>
      <c r="P240" s="138"/>
      <c r="Q240" s="139"/>
      <c r="R240" s="144"/>
      <c r="S240" s="59"/>
      <c r="T240" s="59"/>
      <c r="U240" s="59"/>
      <c r="V240" s="59" t="s">
        <v>62</v>
      </c>
      <c r="W240" s="57" t="s">
        <v>557</v>
      </c>
      <c r="X240" s="57" t="s">
        <v>558</v>
      </c>
      <c r="Y240" s="57" t="s">
        <v>97</v>
      </c>
      <c r="Z240" s="57" t="s">
        <v>559</v>
      </c>
      <c r="AA240" s="144"/>
      <c r="AB240" s="59" t="s">
        <v>576</v>
      </c>
      <c r="AC240" s="59" t="s">
        <v>577</v>
      </c>
      <c r="AD240" s="59" t="s">
        <v>372</v>
      </c>
      <c r="AE240" s="59" t="s">
        <v>62</v>
      </c>
      <c r="AF240" s="59" t="s">
        <v>62</v>
      </c>
      <c r="AG240" s="59" t="s">
        <v>62</v>
      </c>
      <c r="AH240" s="59" t="s">
        <v>62</v>
      </c>
      <c r="AI240" s="137"/>
      <c r="AJ240" s="137"/>
      <c r="AK240" s="138"/>
      <c r="AL240" s="137"/>
      <c r="AM240" s="139"/>
      <c r="AN240" s="140"/>
      <c r="AO240" s="140"/>
      <c r="AP240" s="137"/>
      <c r="AQ240" s="137"/>
      <c r="AR240" s="137"/>
      <c r="AS240" s="137"/>
      <c r="AT240" s="138"/>
      <c r="AU240" s="139"/>
      <c r="AV240" s="139"/>
      <c r="AW240" s="138"/>
      <c r="AX240" s="138"/>
      <c r="AY240" s="138"/>
      <c r="AZ240" s="138"/>
      <c r="BA240" s="138"/>
      <c r="BB240" s="138"/>
      <c r="BC240" s="138"/>
      <c r="BD240" s="138"/>
      <c r="BE240" s="138"/>
      <c r="BF240" s="138"/>
      <c r="BG240" s="138"/>
      <c r="BH240" s="138"/>
      <c r="BI240" s="138"/>
      <c r="BJ240" s="138"/>
      <c r="BK240" s="138"/>
      <c r="BL240" s="138"/>
      <c r="BM240" s="138"/>
    </row>
    <row r="241" spans="1:65" ht="24.95" customHeight="1" x14ac:dyDescent="0.25">
      <c r="A241" s="137"/>
      <c r="B241" s="137"/>
      <c r="C241" s="137"/>
      <c r="D241" s="137"/>
      <c r="E241" s="94"/>
      <c r="F241" s="94"/>
      <c r="G241" s="144"/>
      <c r="H241" s="139"/>
      <c r="I241" s="138"/>
      <c r="J241" s="137"/>
      <c r="K241" s="137"/>
      <c r="L241" s="137"/>
      <c r="M241" s="138"/>
      <c r="N241" s="138"/>
      <c r="O241" s="138"/>
      <c r="P241" s="138"/>
      <c r="Q241" s="139"/>
      <c r="R241" s="144"/>
      <c r="S241" s="43"/>
      <c r="T241" s="43"/>
      <c r="U241" s="43"/>
      <c r="V241" s="43"/>
      <c r="W241" s="46"/>
      <c r="X241" s="46"/>
      <c r="Y241" s="46"/>
      <c r="Z241" s="46"/>
      <c r="AA241" s="144"/>
      <c r="AB241" s="46"/>
      <c r="AC241" s="46"/>
      <c r="AD241" s="46"/>
      <c r="AE241" s="43"/>
      <c r="AF241" s="43" t="s">
        <v>62</v>
      </c>
      <c r="AG241" s="43" t="s">
        <v>62</v>
      </c>
      <c r="AH241" s="43" t="s">
        <v>62</v>
      </c>
      <c r="AI241" s="137"/>
      <c r="AJ241" s="137"/>
      <c r="AK241" s="138"/>
      <c r="AL241" s="137"/>
      <c r="AM241" s="139"/>
      <c r="AN241" s="140"/>
      <c r="AO241" s="140"/>
      <c r="AP241" s="137"/>
      <c r="AQ241" s="137"/>
      <c r="AR241" s="137"/>
      <c r="AS241" s="137"/>
      <c r="AT241" s="138"/>
      <c r="AU241" s="139"/>
      <c r="AV241" s="139"/>
      <c r="AW241" s="138"/>
      <c r="AX241" s="138"/>
      <c r="AY241" s="138"/>
      <c r="AZ241" s="138"/>
      <c r="BA241" s="138"/>
      <c r="BB241" s="138"/>
      <c r="BC241" s="138"/>
      <c r="BD241" s="138"/>
      <c r="BE241" s="138"/>
      <c r="BF241" s="138"/>
      <c r="BG241" s="138"/>
      <c r="BH241" s="138"/>
      <c r="BI241" s="138"/>
      <c r="BJ241" s="138"/>
      <c r="BK241" s="138"/>
      <c r="BL241" s="138"/>
      <c r="BM241" s="138"/>
    </row>
    <row r="242" spans="1:65" ht="24.95" customHeight="1" x14ac:dyDescent="0.25">
      <c r="A242" s="137"/>
      <c r="B242" s="137"/>
      <c r="C242" s="137"/>
      <c r="D242" s="137"/>
      <c r="E242" s="94"/>
      <c r="F242" s="94"/>
      <c r="G242" s="144"/>
      <c r="H242" s="139"/>
      <c r="I242" s="138"/>
      <c r="J242" s="137"/>
      <c r="K242" s="137"/>
      <c r="L242" s="137"/>
      <c r="M242" s="138"/>
      <c r="N242" s="138"/>
      <c r="O242" s="138"/>
      <c r="P242" s="138"/>
      <c r="Q242" s="139"/>
      <c r="R242" s="144"/>
      <c r="S242" s="43"/>
      <c r="T242" s="43" t="s">
        <v>62</v>
      </c>
      <c r="U242" s="43" t="s">
        <v>62</v>
      </c>
      <c r="V242" s="43"/>
      <c r="W242" s="46"/>
      <c r="X242" s="46"/>
      <c r="Y242" s="46"/>
      <c r="Z242" s="46"/>
      <c r="AA242" s="144"/>
      <c r="AB242" s="43"/>
      <c r="AC242" s="43"/>
      <c r="AD242" s="43"/>
      <c r="AE242" s="43"/>
      <c r="AF242" s="43"/>
      <c r="AG242" s="43"/>
      <c r="AH242" s="43"/>
      <c r="AI242" s="137"/>
      <c r="AJ242" s="137"/>
      <c r="AK242" s="138"/>
      <c r="AL242" s="137"/>
      <c r="AM242" s="139"/>
      <c r="AN242" s="140"/>
      <c r="AO242" s="140"/>
      <c r="AP242" s="137"/>
      <c r="AQ242" s="137"/>
      <c r="AR242" s="137"/>
      <c r="AS242" s="137"/>
      <c r="AT242" s="138"/>
      <c r="AU242" s="139"/>
      <c r="AV242" s="139"/>
      <c r="AW242" s="138"/>
      <c r="AX242" s="138"/>
      <c r="AY242" s="138"/>
      <c r="AZ242" s="138"/>
      <c r="BA242" s="138"/>
      <c r="BB242" s="138"/>
      <c r="BC242" s="138"/>
      <c r="BD242" s="138"/>
      <c r="BE242" s="138"/>
      <c r="BF242" s="138"/>
      <c r="BG242" s="138"/>
      <c r="BH242" s="138"/>
      <c r="BI242" s="138"/>
      <c r="BJ242" s="138"/>
      <c r="BK242" s="138"/>
      <c r="BL242" s="138"/>
      <c r="BM242" s="138"/>
    </row>
    <row r="243" spans="1:65" ht="24.95" customHeight="1" x14ac:dyDescent="0.25">
      <c r="A243" s="137"/>
      <c r="B243" s="137"/>
      <c r="C243" s="137"/>
      <c r="D243" s="137"/>
      <c r="E243" s="94"/>
      <c r="F243" s="94"/>
      <c r="G243" s="144"/>
      <c r="H243" s="139"/>
      <c r="I243" s="138"/>
      <c r="J243" s="137"/>
      <c r="K243" s="137"/>
      <c r="L243" s="137"/>
      <c r="M243" s="138"/>
      <c r="N243" s="138"/>
      <c r="O243" s="138"/>
      <c r="P243" s="138"/>
      <c r="Q243" s="139"/>
      <c r="R243" s="144"/>
      <c r="S243" s="43" t="s">
        <v>62</v>
      </c>
      <c r="T243" s="43" t="s">
        <v>62</v>
      </c>
      <c r="U243" s="43" t="s">
        <v>62</v>
      </c>
      <c r="V243" s="43" t="s">
        <v>62</v>
      </c>
      <c r="W243" s="46"/>
      <c r="X243" s="46"/>
      <c r="Y243" s="46"/>
      <c r="Z243" s="46"/>
      <c r="AA243" s="144"/>
      <c r="AB243" s="43" t="s">
        <v>62</v>
      </c>
      <c r="AC243" s="43" t="s">
        <v>62</v>
      </c>
      <c r="AD243" s="43" t="s">
        <v>62</v>
      </c>
      <c r="AE243" s="43"/>
      <c r="AF243" s="43" t="s">
        <v>62</v>
      </c>
      <c r="AG243" s="43" t="s">
        <v>62</v>
      </c>
      <c r="AH243" s="43" t="s">
        <v>62</v>
      </c>
      <c r="AI243" s="137"/>
      <c r="AJ243" s="137"/>
      <c r="AK243" s="138"/>
      <c r="AL243" s="137"/>
      <c r="AM243" s="139"/>
      <c r="AN243" s="140"/>
      <c r="AO243" s="140"/>
      <c r="AP243" s="137"/>
      <c r="AQ243" s="137"/>
      <c r="AR243" s="137"/>
      <c r="AS243" s="137"/>
      <c r="AT243" s="138"/>
      <c r="AU243" s="139"/>
      <c r="AV243" s="139"/>
      <c r="AW243" s="138"/>
      <c r="AX243" s="138"/>
      <c r="AY243" s="138"/>
      <c r="AZ243" s="138"/>
      <c r="BA243" s="138"/>
      <c r="BB243" s="138"/>
      <c r="BC243" s="138"/>
      <c r="BD243" s="138"/>
      <c r="BE243" s="138"/>
      <c r="BF243" s="138"/>
      <c r="BG243" s="138"/>
      <c r="BH243" s="138"/>
      <c r="BI243" s="138"/>
      <c r="BJ243" s="138"/>
      <c r="BK243" s="138"/>
      <c r="BL243" s="138"/>
      <c r="BM243" s="138"/>
    </row>
    <row r="244" spans="1:65" ht="24.95" customHeight="1" x14ac:dyDescent="0.25">
      <c r="A244" s="137"/>
      <c r="B244" s="137"/>
      <c r="C244" s="137"/>
      <c r="D244" s="137"/>
      <c r="E244" s="94"/>
      <c r="F244" s="94"/>
      <c r="G244" s="144"/>
      <c r="H244" s="139"/>
      <c r="I244" s="138"/>
      <c r="J244" s="137"/>
      <c r="K244" s="137"/>
      <c r="L244" s="137"/>
      <c r="M244" s="138"/>
      <c r="N244" s="138"/>
      <c r="O244" s="138"/>
      <c r="P244" s="138"/>
      <c r="Q244" s="139"/>
      <c r="R244" s="144"/>
      <c r="S244" s="43"/>
      <c r="T244" s="43"/>
      <c r="U244" s="43"/>
      <c r="V244" s="43"/>
      <c r="W244" s="57"/>
      <c r="X244" s="57"/>
      <c r="Y244" s="57"/>
      <c r="Z244" s="57"/>
      <c r="AA244" s="144"/>
      <c r="AB244" s="43"/>
      <c r="AC244" s="43"/>
      <c r="AD244" s="43"/>
      <c r="AE244" s="43"/>
      <c r="AF244" s="43"/>
      <c r="AG244" s="43"/>
      <c r="AH244" s="43"/>
      <c r="AI244" s="137"/>
      <c r="AJ244" s="137"/>
      <c r="AK244" s="138"/>
      <c r="AL244" s="137"/>
      <c r="AM244" s="139"/>
      <c r="AN244" s="140"/>
      <c r="AO244" s="140"/>
      <c r="AP244" s="137"/>
      <c r="AQ244" s="137"/>
      <c r="AR244" s="137"/>
      <c r="AS244" s="137"/>
      <c r="AT244" s="138"/>
      <c r="AU244" s="139"/>
      <c r="AV244" s="139"/>
      <c r="AW244" s="138"/>
      <c r="AX244" s="138"/>
      <c r="AY244" s="138"/>
      <c r="AZ244" s="138"/>
      <c r="BA244" s="138"/>
      <c r="BB244" s="138"/>
      <c r="BC244" s="138"/>
      <c r="BD244" s="138"/>
      <c r="BE244" s="138"/>
      <c r="BF244" s="138"/>
      <c r="BG244" s="138"/>
      <c r="BH244" s="138"/>
      <c r="BI244" s="138"/>
      <c r="BJ244" s="138"/>
      <c r="BK244" s="138"/>
      <c r="BL244" s="138"/>
      <c r="BM244" s="138"/>
    </row>
    <row r="245" spans="1:65" ht="24.95" customHeight="1" x14ac:dyDescent="0.25">
      <c r="A245" s="137" t="s">
        <v>225</v>
      </c>
      <c r="B245" s="137" t="s">
        <v>68</v>
      </c>
      <c r="C245" s="137" t="s">
        <v>69</v>
      </c>
      <c r="D245" s="137">
        <v>2021</v>
      </c>
      <c r="E245" s="94" t="s">
        <v>499</v>
      </c>
      <c r="F245" s="94" t="s">
        <v>503</v>
      </c>
      <c r="G245" s="144" t="s">
        <v>79</v>
      </c>
      <c r="H245" s="139">
        <v>44411</v>
      </c>
      <c r="I245" s="138" t="s">
        <v>511</v>
      </c>
      <c r="J245" s="138" t="s">
        <v>512</v>
      </c>
      <c r="K245" s="137" t="s">
        <v>294</v>
      </c>
      <c r="L245" s="137" t="s">
        <v>295</v>
      </c>
      <c r="M245" s="138" t="s">
        <v>524</v>
      </c>
      <c r="N245" s="138" t="s">
        <v>525</v>
      </c>
      <c r="O245" s="138" t="str">
        <f>N245</f>
        <v>DIRECCION DEL REGISTRO CIVIL DEL ESTADO DE COAHUILA DE ZARAGOZA</v>
      </c>
      <c r="P245" s="138" t="s">
        <v>84</v>
      </c>
      <c r="Q245" s="139">
        <v>44414</v>
      </c>
      <c r="R245" s="144" t="s">
        <v>79</v>
      </c>
      <c r="S245" s="43" t="s">
        <v>62</v>
      </c>
      <c r="T245" s="43" t="s">
        <v>62</v>
      </c>
      <c r="U245" s="43" t="s">
        <v>62</v>
      </c>
      <c r="V245" s="43" t="s">
        <v>309</v>
      </c>
      <c r="W245" s="57" t="s">
        <v>549</v>
      </c>
      <c r="X245" s="57" t="s">
        <v>550</v>
      </c>
      <c r="Y245" s="57" t="s">
        <v>551</v>
      </c>
      <c r="Z245" s="57" t="s">
        <v>552</v>
      </c>
      <c r="AA245" s="144" t="s">
        <v>79</v>
      </c>
      <c r="AB245" s="43"/>
      <c r="AC245" s="43"/>
      <c r="AD245" s="43"/>
      <c r="AE245" s="57" t="s">
        <v>439</v>
      </c>
      <c r="AF245" s="43"/>
      <c r="AG245" s="43"/>
      <c r="AH245" s="43"/>
      <c r="AI245" s="61" t="s">
        <v>441</v>
      </c>
      <c r="AJ245" s="61" t="s">
        <v>90</v>
      </c>
      <c r="AK245" s="80" t="s">
        <v>91</v>
      </c>
      <c r="AL245" s="61" t="s">
        <v>585</v>
      </c>
      <c r="AM245" s="139">
        <v>44440</v>
      </c>
      <c r="AN245" s="62">
        <v>32647.65</v>
      </c>
      <c r="AO245" s="62">
        <f>AN245*1.16</f>
        <v>37871.273999999998</v>
      </c>
      <c r="AP245" s="137" t="s">
        <v>121</v>
      </c>
      <c r="AQ245" s="137" t="s">
        <v>93</v>
      </c>
      <c r="AR245" s="137" t="s">
        <v>94</v>
      </c>
      <c r="AS245" s="137" t="s">
        <v>95</v>
      </c>
      <c r="AT245" s="138" t="s">
        <v>511</v>
      </c>
      <c r="AU245" s="139">
        <v>44427</v>
      </c>
      <c r="AV245" s="58">
        <f>AU245+60</f>
        <v>44487</v>
      </c>
      <c r="AW245" s="138" t="s">
        <v>149</v>
      </c>
      <c r="AX245" s="138" t="s">
        <v>150</v>
      </c>
      <c r="AY245" s="138" t="s">
        <v>151</v>
      </c>
      <c r="AZ245" s="138" t="s">
        <v>150</v>
      </c>
      <c r="BA245" s="138" t="s">
        <v>150</v>
      </c>
      <c r="BB245" s="138" t="s">
        <v>150</v>
      </c>
      <c r="BC245" s="138" t="s">
        <v>150</v>
      </c>
      <c r="BD245" s="138" t="s">
        <v>152</v>
      </c>
      <c r="BE245" s="138" t="s">
        <v>152</v>
      </c>
      <c r="BF245" s="138" t="s">
        <v>152</v>
      </c>
      <c r="BG245" s="138" t="s">
        <v>152</v>
      </c>
      <c r="BH245" s="138" t="s">
        <v>152</v>
      </c>
      <c r="BI245" s="138" t="s">
        <v>152</v>
      </c>
      <c r="BJ245" s="138" t="s">
        <v>152</v>
      </c>
      <c r="BK245" s="138" t="s">
        <v>152</v>
      </c>
      <c r="BL245" s="138" t="s">
        <v>152</v>
      </c>
      <c r="BM245" s="138" t="s">
        <v>152</v>
      </c>
    </row>
    <row r="246" spans="1:65" ht="24.95" customHeight="1" x14ac:dyDescent="0.25">
      <c r="A246" s="137"/>
      <c r="B246" s="137"/>
      <c r="C246" s="137"/>
      <c r="D246" s="137"/>
      <c r="E246" s="94"/>
      <c r="F246" s="94"/>
      <c r="G246" s="144"/>
      <c r="H246" s="139"/>
      <c r="I246" s="138"/>
      <c r="J246" s="138"/>
      <c r="K246" s="137"/>
      <c r="L246" s="137"/>
      <c r="M246" s="138"/>
      <c r="N246" s="138"/>
      <c r="O246" s="138"/>
      <c r="P246" s="138"/>
      <c r="Q246" s="139"/>
      <c r="R246" s="144"/>
      <c r="S246" s="43"/>
      <c r="T246" s="43"/>
      <c r="U246" s="43"/>
      <c r="V246" s="43" t="s">
        <v>441</v>
      </c>
      <c r="W246" s="57" t="s">
        <v>557</v>
      </c>
      <c r="X246" s="57" t="s">
        <v>558</v>
      </c>
      <c r="Y246" s="57" t="s">
        <v>97</v>
      </c>
      <c r="Z246" s="57" t="s">
        <v>559</v>
      </c>
      <c r="AA246" s="144"/>
      <c r="AB246" s="43"/>
      <c r="AC246" s="43"/>
      <c r="AD246" s="43"/>
      <c r="AE246" s="43" t="s">
        <v>309</v>
      </c>
      <c r="AF246" s="43"/>
      <c r="AG246" s="43"/>
      <c r="AH246" s="43"/>
      <c r="AI246" s="61" t="s">
        <v>582</v>
      </c>
      <c r="AJ246" s="61" t="s">
        <v>257</v>
      </c>
      <c r="AK246" s="80" t="s">
        <v>91</v>
      </c>
      <c r="AL246" s="61" t="s">
        <v>586</v>
      </c>
      <c r="AM246" s="139"/>
      <c r="AN246" s="62">
        <v>7922</v>
      </c>
      <c r="AO246" s="62">
        <f t="shared" ref="AO246:AO247" si="46">AN246*1.16</f>
        <v>9189.5199999999986</v>
      </c>
      <c r="AP246" s="137"/>
      <c r="AQ246" s="137"/>
      <c r="AR246" s="137"/>
      <c r="AS246" s="137"/>
      <c r="AT246" s="138"/>
      <c r="AU246" s="139"/>
      <c r="AV246" s="58">
        <v>44473</v>
      </c>
      <c r="AW246" s="138"/>
      <c r="AX246" s="138"/>
      <c r="AY246" s="138"/>
      <c r="AZ246" s="138"/>
      <c r="BA246" s="138"/>
      <c r="BB246" s="138"/>
      <c r="BC246" s="138"/>
      <c r="BD246" s="138"/>
      <c r="BE246" s="138"/>
      <c r="BF246" s="138"/>
      <c r="BG246" s="138"/>
      <c r="BH246" s="138"/>
      <c r="BI246" s="138"/>
      <c r="BJ246" s="138"/>
      <c r="BK246" s="138"/>
      <c r="BL246" s="138"/>
      <c r="BM246" s="138"/>
    </row>
    <row r="247" spans="1:65" ht="24.95" customHeight="1" x14ac:dyDescent="0.25">
      <c r="A247" s="137"/>
      <c r="B247" s="137"/>
      <c r="C247" s="137"/>
      <c r="D247" s="137"/>
      <c r="E247" s="94"/>
      <c r="F247" s="94"/>
      <c r="G247" s="144"/>
      <c r="H247" s="139"/>
      <c r="I247" s="138"/>
      <c r="J247" s="138"/>
      <c r="K247" s="137"/>
      <c r="L247" s="137"/>
      <c r="M247" s="138"/>
      <c r="N247" s="138"/>
      <c r="O247" s="138"/>
      <c r="P247" s="138"/>
      <c r="Q247" s="139"/>
      <c r="R247" s="144"/>
      <c r="S247" s="43"/>
      <c r="T247" s="43"/>
      <c r="U247" s="43"/>
      <c r="V247" s="43" t="s">
        <v>321</v>
      </c>
      <c r="W247" s="46" t="s">
        <v>412</v>
      </c>
      <c r="X247" s="46" t="s">
        <v>110</v>
      </c>
      <c r="Y247" s="46" t="s">
        <v>111</v>
      </c>
      <c r="Z247" s="46" t="s">
        <v>112</v>
      </c>
      <c r="AA247" s="144"/>
      <c r="AB247" s="46"/>
      <c r="AC247" s="46"/>
      <c r="AD247" s="46"/>
      <c r="AE247" s="43" t="s">
        <v>321</v>
      </c>
      <c r="AF247" s="43" t="s">
        <v>62</v>
      </c>
      <c r="AG247" s="43" t="s">
        <v>62</v>
      </c>
      <c r="AH247" s="43" t="s">
        <v>62</v>
      </c>
      <c r="AI247" s="131" t="s">
        <v>321</v>
      </c>
      <c r="AJ247" s="131" t="s">
        <v>90</v>
      </c>
      <c r="AK247" s="141" t="s">
        <v>91</v>
      </c>
      <c r="AL247" s="131" t="s">
        <v>587</v>
      </c>
      <c r="AM247" s="139"/>
      <c r="AN247" s="113">
        <v>112560</v>
      </c>
      <c r="AO247" s="113">
        <f t="shared" si="46"/>
        <v>130569.59999999999</v>
      </c>
      <c r="AP247" s="137"/>
      <c r="AQ247" s="137"/>
      <c r="AR247" s="137"/>
      <c r="AS247" s="137"/>
      <c r="AT247" s="138"/>
      <c r="AU247" s="139"/>
      <c r="AV247" s="99">
        <v>44473</v>
      </c>
      <c r="AW247" s="138"/>
      <c r="AX247" s="138"/>
      <c r="AY247" s="138"/>
      <c r="AZ247" s="138"/>
      <c r="BA247" s="138"/>
      <c r="BB247" s="138"/>
      <c r="BC247" s="138"/>
      <c r="BD247" s="138"/>
      <c r="BE247" s="138"/>
      <c r="BF247" s="138"/>
      <c r="BG247" s="138"/>
      <c r="BH247" s="138"/>
      <c r="BI247" s="138"/>
      <c r="BJ247" s="138"/>
      <c r="BK247" s="138"/>
      <c r="BL247" s="138"/>
      <c r="BM247" s="138"/>
    </row>
    <row r="248" spans="1:65" ht="24.95" customHeight="1" x14ac:dyDescent="0.25">
      <c r="A248" s="137"/>
      <c r="B248" s="137"/>
      <c r="C248" s="137"/>
      <c r="D248" s="137"/>
      <c r="E248" s="94"/>
      <c r="F248" s="94"/>
      <c r="G248" s="144"/>
      <c r="H248" s="139"/>
      <c r="I248" s="138"/>
      <c r="J248" s="138"/>
      <c r="K248" s="137"/>
      <c r="L248" s="137"/>
      <c r="M248" s="138"/>
      <c r="N248" s="138"/>
      <c r="O248" s="138"/>
      <c r="P248" s="138"/>
      <c r="Q248" s="139"/>
      <c r="R248" s="144"/>
      <c r="S248" s="43"/>
      <c r="T248" s="43" t="s">
        <v>62</v>
      </c>
      <c r="U248" s="43" t="s">
        <v>62</v>
      </c>
      <c r="V248" s="46"/>
      <c r="W248" s="46"/>
      <c r="X248" s="46"/>
      <c r="Y248" s="46"/>
      <c r="Z248" s="46"/>
      <c r="AA248" s="144"/>
      <c r="AB248" s="43"/>
      <c r="AC248" s="43"/>
      <c r="AD248" s="43"/>
      <c r="AE248" s="43" t="s">
        <v>441</v>
      </c>
      <c r="AF248" s="43"/>
      <c r="AG248" s="43"/>
      <c r="AH248" s="43"/>
      <c r="AI248" s="132"/>
      <c r="AJ248" s="132"/>
      <c r="AK248" s="142"/>
      <c r="AL248" s="132"/>
      <c r="AM248" s="139"/>
      <c r="AN248" s="114"/>
      <c r="AO248" s="114"/>
      <c r="AP248" s="137"/>
      <c r="AQ248" s="137"/>
      <c r="AR248" s="137"/>
      <c r="AS248" s="137"/>
      <c r="AT248" s="138"/>
      <c r="AU248" s="139"/>
      <c r="AV248" s="100"/>
      <c r="AW248" s="138"/>
      <c r="AX248" s="138"/>
      <c r="AY248" s="138"/>
      <c r="AZ248" s="138"/>
      <c r="BA248" s="138"/>
      <c r="BB248" s="138"/>
      <c r="BC248" s="138"/>
      <c r="BD248" s="138"/>
      <c r="BE248" s="138"/>
      <c r="BF248" s="138"/>
      <c r="BG248" s="138"/>
      <c r="BH248" s="138"/>
      <c r="BI248" s="138"/>
      <c r="BJ248" s="138"/>
      <c r="BK248" s="138"/>
      <c r="BL248" s="138"/>
      <c r="BM248" s="138"/>
    </row>
    <row r="249" spans="1:65" ht="24.95" customHeight="1" x14ac:dyDescent="0.25">
      <c r="A249" s="137"/>
      <c r="B249" s="137"/>
      <c r="C249" s="137"/>
      <c r="D249" s="137"/>
      <c r="E249" s="94"/>
      <c r="F249" s="94"/>
      <c r="G249" s="144"/>
      <c r="H249" s="139"/>
      <c r="I249" s="138"/>
      <c r="J249" s="138"/>
      <c r="K249" s="137"/>
      <c r="L249" s="137"/>
      <c r="M249" s="138"/>
      <c r="N249" s="138"/>
      <c r="O249" s="138"/>
      <c r="P249" s="138"/>
      <c r="Q249" s="139"/>
      <c r="R249" s="144"/>
      <c r="S249" s="43" t="s">
        <v>62</v>
      </c>
      <c r="T249" s="43" t="s">
        <v>62</v>
      </c>
      <c r="U249" s="43" t="s">
        <v>62</v>
      </c>
      <c r="V249" s="43" t="s">
        <v>62</v>
      </c>
      <c r="W249" s="46"/>
      <c r="X249" s="46"/>
      <c r="Y249" s="46"/>
      <c r="Z249" s="46"/>
      <c r="AA249" s="144"/>
      <c r="AB249" s="43" t="s">
        <v>62</v>
      </c>
      <c r="AC249" s="43" t="s">
        <v>62</v>
      </c>
      <c r="AD249" s="43" t="s">
        <v>62</v>
      </c>
      <c r="AE249" s="43"/>
      <c r="AF249" s="43" t="s">
        <v>62</v>
      </c>
      <c r="AG249" s="43" t="s">
        <v>62</v>
      </c>
      <c r="AH249" s="43" t="s">
        <v>62</v>
      </c>
      <c r="AI249" s="132"/>
      <c r="AJ249" s="132"/>
      <c r="AK249" s="142"/>
      <c r="AL249" s="132"/>
      <c r="AM249" s="139"/>
      <c r="AN249" s="114"/>
      <c r="AO249" s="114"/>
      <c r="AP249" s="137"/>
      <c r="AQ249" s="137"/>
      <c r="AR249" s="137"/>
      <c r="AS249" s="137"/>
      <c r="AT249" s="138"/>
      <c r="AU249" s="139"/>
      <c r="AV249" s="100"/>
      <c r="AW249" s="138"/>
      <c r="AX249" s="138"/>
      <c r="AY249" s="138"/>
      <c r="AZ249" s="138"/>
      <c r="BA249" s="138"/>
      <c r="BB249" s="138"/>
      <c r="BC249" s="138"/>
      <c r="BD249" s="138"/>
      <c r="BE249" s="138"/>
      <c r="BF249" s="138"/>
      <c r="BG249" s="138"/>
      <c r="BH249" s="138"/>
      <c r="BI249" s="138"/>
      <c r="BJ249" s="138"/>
      <c r="BK249" s="138"/>
      <c r="BL249" s="138"/>
      <c r="BM249" s="138"/>
    </row>
    <row r="250" spans="1:65" ht="24.95" customHeight="1" x14ac:dyDescent="0.25">
      <c r="A250" s="137"/>
      <c r="B250" s="137"/>
      <c r="C250" s="137"/>
      <c r="D250" s="137"/>
      <c r="E250" s="94"/>
      <c r="F250" s="94"/>
      <c r="G250" s="144"/>
      <c r="H250" s="139"/>
      <c r="I250" s="138"/>
      <c r="J250" s="138"/>
      <c r="K250" s="137"/>
      <c r="L250" s="137"/>
      <c r="M250" s="138"/>
      <c r="N250" s="138"/>
      <c r="O250" s="138"/>
      <c r="P250" s="138"/>
      <c r="Q250" s="139"/>
      <c r="R250" s="144"/>
      <c r="S250" s="43"/>
      <c r="T250" s="43"/>
      <c r="U250" s="43"/>
      <c r="V250" s="43"/>
      <c r="W250" s="57"/>
      <c r="X250" s="57"/>
      <c r="Y250" s="57"/>
      <c r="Z250" s="57"/>
      <c r="AA250" s="144"/>
      <c r="AB250" s="43"/>
      <c r="AC250" s="43"/>
      <c r="AD250" s="43"/>
      <c r="AE250" s="43"/>
      <c r="AF250" s="43"/>
      <c r="AG250" s="43"/>
      <c r="AH250" s="43"/>
      <c r="AI250" s="133"/>
      <c r="AJ250" s="133"/>
      <c r="AK250" s="143"/>
      <c r="AL250" s="133"/>
      <c r="AM250" s="139"/>
      <c r="AN250" s="115"/>
      <c r="AO250" s="115"/>
      <c r="AP250" s="137"/>
      <c r="AQ250" s="137"/>
      <c r="AR250" s="137"/>
      <c r="AS250" s="137"/>
      <c r="AT250" s="138"/>
      <c r="AU250" s="139"/>
      <c r="AV250" s="101"/>
      <c r="AW250" s="138"/>
      <c r="AX250" s="138"/>
      <c r="AY250" s="138"/>
      <c r="AZ250" s="138"/>
      <c r="BA250" s="138"/>
      <c r="BB250" s="138"/>
      <c r="BC250" s="138"/>
      <c r="BD250" s="138"/>
      <c r="BE250" s="138"/>
      <c r="BF250" s="138"/>
      <c r="BG250" s="138"/>
      <c r="BH250" s="138"/>
      <c r="BI250" s="138"/>
      <c r="BJ250" s="138"/>
      <c r="BK250" s="138"/>
      <c r="BL250" s="138"/>
      <c r="BM250" s="138"/>
    </row>
    <row r="251" spans="1:65" ht="24.95" customHeight="1" x14ac:dyDescent="0.25">
      <c r="A251" s="137" t="s">
        <v>258</v>
      </c>
      <c r="B251" s="137" t="s">
        <v>68</v>
      </c>
      <c r="C251" s="137" t="s">
        <v>69</v>
      </c>
      <c r="D251" s="137">
        <v>2021</v>
      </c>
      <c r="E251" s="94" t="s">
        <v>499</v>
      </c>
      <c r="F251" s="94" t="s">
        <v>504</v>
      </c>
      <c r="G251" s="144" t="s">
        <v>79</v>
      </c>
      <c r="H251" s="139">
        <v>44413</v>
      </c>
      <c r="I251" s="138" t="s">
        <v>513</v>
      </c>
      <c r="J251" s="137">
        <v>3340</v>
      </c>
      <c r="K251" s="137" t="s">
        <v>294</v>
      </c>
      <c r="L251" s="137" t="s">
        <v>295</v>
      </c>
      <c r="M251" s="138" t="s">
        <v>526</v>
      </c>
      <c r="N251" s="138" t="s">
        <v>527</v>
      </c>
      <c r="O251" s="138" t="str">
        <f>N251</f>
        <v>CENTRO REGIONAL DE IDENTIFICACIÓN HUMANA DE LA COMISIÓN DE BUSQUEDA DEL ESTADO DE COAHUILA</v>
      </c>
      <c r="P251" s="138" t="s">
        <v>84</v>
      </c>
      <c r="Q251" s="139">
        <v>44418</v>
      </c>
      <c r="R251" s="144" t="s">
        <v>79</v>
      </c>
      <c r="S251" s="43" t="s">
        <v>62</v>
      </c>
      <c r="T251" s="43" t="s">
        <v>62</v>
      </c>
      <c r="U251" s="43" t="s">
        <v>62</v>
      </c>
      <c r="V251" s="57" t="s">
        <v>533</v>
      </c>
      <c r="W251" s="57" t="s">
        <v>549</v>
      </c>
      <c r="X251" s="57" t="s">
        <v>550</v>
      </c>
      <c r="Y251" s="57" t="s">
        <v>551</v>
      </c>
      <c r="Z251" s="57" t="s">
        <v>552</v>
      </c>
      <c r="AA251" s="144" t="s">
        <v>79</v>
      </c>
      <c r="AB251" s="43"/>
      <c r="AC251" s="43"/>
      <c r="AD251" s="43"/>
      <c r="AE251" s="57" t="s">
        <v>578</v>
      </c>
      <c r="AF251" s="43"/>
      <c r="AG251" s="43"/>
      <c r="AH251" s="43"/>
      <c r="AI251" s="137" t="s">
        <v>583</v>
      </c>
      <c r="AJ251" s="137" t="s">
        <v>588</v>
      </c>
      <c r="AK251" s="138" t="s">
        <v>91</v>
      </c>
      <c r="AL251" s="137" t="str">
        <f>F251</f>
        <v>LA-905002984-E25-2021</v>
      </c>
      <c r="AM251" s="139">
        <v>44440</v>
      </c>
      <c r="AN251" s="140">
        <v>4481232.99</v>
      </c>
      <c r="AO251" s="140">
        <f>AN251</f>
        <v>4481232.99</v>
      </c>
      <c r="AP251" s="137" t="s">
        <v>121</v>
      </c>
      <c r="AQ251" s="137" t="s">
        <v>93</v>
      </c>
      <c r="AR251" s="137" t="s">
        <v>94</v>
      </c>
      <c r="AS251" s="137" t="s">
        <v>95</v>
      </c>
      <c r="AT251" s="138" t="s">
        <v>513</v>
      </c>
      <c r="AU251" s="139">
        <v>44426</v>
      </c>
      <c r="AV251" s="139">
        <v>44561</v>
      </c>
      <c r="AW251" s="138" t="s">
        <v>149</v>
      </c>
      <c r="AX251" s="138" t="s">
        <v>150</v>
      </c>
      <c r="AY251" s="138" t="s">
        <v>151</v>
      </c>
      <c r="AZ251" s="138" t="s">
        <v>150</v>
      </c>
      <c r="BA251" s="138" t="s">
        <v>150</v>
      </c>
      <c r="BB251" s="138" t="s">
        <v>150</v>
      </c>
      <c r="BC251" s="138" t="s">
        <v>150</v>
      </c>
      <c r="BD251" s="138" t="s">
        <v>152</v>
      </c>
      <c r="BE251" s="138" t="s">
        <v>152</v>
      </c>
      <c r="BF251" s="138" t="s">
        <v>152</v>
      </c>
      <c r="BG251" s="138" t="s">
        <v>152</v>
      </c>
      <c r="BH251" s="138" t="s">
        <v>152</v>
      </c>
      <c r="BI251" s="138" t="s">
        <v>152</v>
      </c>
      <c r="BJ251" s="138" t="s">
        <v>152</v>
      </c>
      <c r="BK251" s="138" t="s">
        <v>152</v>
      </c>
      <c r="BL251" s="138" t="s">
        <v>152</v>
      </c>
      <c r="BM251" s="138" t="s">
        <v>152</v>
      </c>
    </row>
    <row r="252" spans="1:65" ht="24.95" customHeight="1" x14ac:dyDescent="0.25">
      <c r="A252" s="137"/>
      <c r="B252" s="137"/>
      <c r="C252" s="137"/>
      <c r="D252" s="137"/>
      <c r="E252" s="94"/>
      <c r="F252" s="94"/>
      <c r="G252" s="144"/>
      <c r="H252" s="139"/>
      <c r="I252" s="138"/>
      <c r="J252" s="137"/>
      <c r="K252" s="137"/>
      <c r="L252" s="137"/>
      <c r="M252" s="138"/>
      <c r="N252" s="138"/>
      <c r="O252" s="138"/>
      <c r="P252" s="138"/>
      <c r="Q252" s="139"/>
      <c r="R252" s="144"/>
      <c r="S252" s="43"/>
      <c r="T252" s="43"/>
      <c r="U252" s="43"/>
      <c r="V252" s="43"/>
      <c r="W252" s="57" t="s">
        <v>560</v>
      </c>
      <c r="X252" s="57" t="s">
        <v>378</v>
      </c>
      <c r="Y252" s="57" t="s">
        <v>379</v>
      </c>
      <c r="Z252" s="57" t="s">
        <v>561</v>
      </c>
      <c r="AA252" s="144"/>
      <c r="AB252" s="43"/>
      <c r="AC252" s="43"/>
      <c r="AD252" s="43"/>
      <c r="AE252" s="43"/>
      <c r="AF252" s="43"/>
      <c r="AG252" s="43"/>
      <c r="AH252" s="43"/>
      <c r="AI252" s="137"/>
      <c r="AJ252" s="137"/>
      <c r="AK252" s="138"/>
      <c r="AL252" s="137"/>
      <c r="AM252" s="139"/>
      <c r="AN252" s="140"/>
      <c r="AO252" s="140"/>
      <c r="AP252" s="137"/>
      <c r="AQ252" s="137"/>
      <c r="AR252" s="137"/>
      <c r="AS252" s="137"/>
      <c r="AT252" s="138"/>
      <c r="AU252" s="139"/>
      <c r="AV252" s="139"/>
      <c r="AW252" s="138"/>
      <c r="AX252" s="138"/>
      <c r="AY252" s="138"/>
      <c r="AZ252" s="138"/>
      <c r="BA252" s="138"/>
      <c r="BB252" s="138"/>
      <c r="BC252" s="138"/>
      <c r="BD252" s="138"/>
      <c r="BE252" s="138"/>
      <c r="BF252" s="138"/>
      <c r="BG252" s="138"/>
      <c r="BH252" s="138"/>
      <c r="BI252" s="138"/>
      <c r="BJ252" s="138"/>
      <c r="BK252" s="138"/>
      <c r="BL252" s="138"/>
      <c r="BM252" s="138"/>
    </row>
    <row r="253" spans="1:65" ht="24.95" customHeight="1" x14ac:dyDescent="0.25">
      <c r="A253" s="137"/>
      <c r="B253" s="137"/>
      <c r="C253" s="137"/>
      <c r="D253" s="137"/>
      <c r="E253" s="94"/>
      <c r="F253" s="94"/>
      <c r="G253" s="144"/>
      <c r="H253" s="139"/>
      <c r="I253" s="138"/>
      <c r="J253" s="137"/>
      <c r="K253" s="137"/>
      <c r="L253" s="137"/>
      <c r="M253" s="138"/>
      <c r="N253" s="138"/>
      <c r="O253" s="138"/>
      <c r="P253" s="138"/>
      <c r="Q253" s="139"/>
      <c r="R253" s="144"/>
      <c r="S253" s="43"/>
      <c r="T253" s="43"/>
      <c r="U253" s="43"/>
      <c r="V253" s="43"/>
      <c r="W253" s="57" t="s">
        <v>386</v>
      </c>
      <c r="X253" s="57" t="s">
        <v>387</v>
      </c>
      <c r="Y253" s="57" t="s">
        <v>129</v>
      </c>
      <c r="Z253" s="57" t="s">
        <v>388</v>
      </c>
      <c r="AA253" s="144"/>
      <c r="AB253" s="46"/>
      <c r="AC253" s="46"/>
      <c r="AD253" s="46"/>
      <c r="AE253" s="43"/>
      <c r="AF253" s="43" t="s">
        <v>62</v>
      </c>
      <c r="AG253" s="43" t="s">
        <v>62</v>
      </c>
      <c r="AH253" s="43" t="s">
        <v>62</v>
      </c>
      <c r="AI253" s="137"/>
      <c r="AJ253" s="137"/>
      <c r="AK253" s="138"/>
      <c r="AL253" s="137"/>
      <c r="AM253" s="139"/>
      <c r="AN253" s="140"/>
      <c r="AO253" s="140"/>
      <c r="AP253" s="137"/>
      <c r="AQ253" s="137"/>
      <c r="AR253" s="137"/>
      <c r="AS253" s="137"/>
      <c r="AT253" s="138"/>
      <c r="AU253" s="139"/>
      <c r="AV253" s="139"/>
      <c r="AW253" s="138"/>
      <c r="AX253" s="138"/>
      <c r="AY253" s="138"/>
      <c r="AZ253" s="138"/>
      <c r="BA253" s="138"/>
      <c r="BB253" s="138"/>
      <c r="BC253" s="138"/>
      <c r="BD253" s="138"/>
      <c r="BE253" s="138"/>
      <c r="BF253" s="138"/>
      <c r="BG253" s="138"/>
      <c r="BH253" s="138"/>
      <c r="BI253" s="138"/>
      <c r="BJ253" s="138"/>
      <c r="BK253" s="138"/>
      <c r="BL253" s="138"/>
      <c r="BM253" s="138"/>
    </row>
    <row r="254" spans="1:65" ht="24.95" customHeight="1" x14ac:dyDescent="0.25">
      <c r="A254" s="137"/>
      <c r="B254" s="137"/>
      <c r="C254" s="137"/>
      <c r="D254" s="137"/>
      <c r="E254" s="94"/>
      <c r="F254" s="94"/>
      <c r="G254" s="144"/>
      <c r="H254" s="139"/>
      <c r="I254" s="138"/>
      <c r="J254" s="137"/>
      <c r="K254" s="137"/>
      <c r="L254" s="137"/>
      <c r="M254" s="138"/>
      <c r="N254" s="138"/>
      <c r="O254" s="138"/>
      <c r="P254" s="138"/>
      <c r="Q254" s="139"/>
      <c r="R254" s="144"/>
      <c r="S254" s="43"/>
      <c r="T254" s="43" t="s">
        <v>62</v>
      </c>
      <c r="U254" s="43" t="s">
        <v>62</v>
      </c>
      <c r="V254" s="43"/>
      <c r="W254" s="46" t="s">
        <v>412</v>
      </c>
      <c r="X254" s="46" t="s">
        <v>110</v>
      </c>
      <c r="Y254" s="46" t="s">
        <v>111</v>
      </c>
      <c r="Z254" s="46" t="s">
        <v>112</v>
      </c>
      <c r="AA254" s="144"/>
      <c r="AB254" s="43"/>
      <c r="AC254" s="43"/>
      <c r="AD254" s="43"/>
      <c r="AE254" s="43"/>
      <c r="AF254" s="43"/>
      <c r="AG254" s="43"/>
      <c r="AH254" s="43"/>
      <c r="AI254" s="137"/>
      <c r="AJ254" s="137"/>
      <c r="AK254" s="138"/>
      <c r="AL254" s="137"/>
      <c r="AM254" s="139"/>
      <c r="AN254" s="140"/>
      <c r="AO254" s="140"/>
      <c r="AP254" s="137"/>
      <c r="AQ254" s="137"/>
      <c r="AR254" s="137"/>
      <c r="AS254" s="137"/>
      <c r="AT254" s="138"/>
      <c r="AU254" s="139"/>
      <c r="AV254" s="139"/>
      <c r="AW254" s="138"/>
      <c r="AX254" s="138"/>
      <c r="AY254" s="138"/>
      <c r="AZ254" s="138"/>
      <c r="BA254" s="138"/>
      <c r="BB254" s="138"/>
      <c r="BC254" s="138"/>
      <c r="BD254" s="138"/>
      <c r="BE254" s="138"/>
      <c r="BF254" s="138"/>
      <c r="BG254" s="138"/>
      <c r="BH254" s="138"/>
      <c r="BI254" s="138"/>
      <c r="BJ254" s="138"/>
      <c r="BK254" s="138"/>
      <c r="BL254" s="138"/>
      <c r="BM254" s="138"/>
    </row>
    <row r="255" spans="1:65" ht="24.95" customHeight="1" x14ac:dyDescent="0.25">
      <c r="A255" s="137"/>
      <c r="B255" s="137"/>
      <c r="C255" s="137"/>
      <c r="D255" s="137"/>
      <c r="E255" s="94"/>
      <c r="F255" s="94"/>
      <c r="G255" s="144"/>
      <c r="H255" s="139"/>
      <c r="I255" s="138"/>
      <c r="J255" s="137"/>
      <c r="K255" s="137"/>
      <c r="L255" s="137"/>
      <c r="M255" s="138"/>
      <c r="N255" s="138"/>
      <c r="O255" s="138"/>
      <c r="P255" s="138"/>
      <c r="Q255" s="139"/>
      <c r="R255" s="144"/>
      <c r="S255" s="43" t="s">
        <v>62</v>
      </c>
      <c r="T255" s="43" t="s">
        <v>62</v>
      </c>
      <c r="U255" s="43" t="s">
        <v>62</v>
      </c>
      <c r="V255" s="43" t="s">
        <v>62</v>
      </c>
      <c r="W255" s="46"/>
      <c r="X255" s="46"/>
      <c r="Y255" s="46"/>
      <c r="Z255" s="46"/>
      <c r="AA255" s="144"/>
      <c r="AB255" s="43" t="s">
        <v>62</v>
      </c>
      <c r="AC255" s="43" t="s">
        <v>62</v>
      </c>
      <c r="AD255" s="43" t="s">
        <v>62</v>
      </c>
      <c r="AE255" s="43"/>
      <c r="AF255" s="43" t="s">
        <v>62</v>
      </c>
      <c r="AG255" s="43" t="s">
        <v>62</v>
      </c>
      <c r="AH255" s="43" t="s">
        <v>62</v>
      </c>
      <c r="AI255" s="137"/>
      <c r="AJ255" s="137"/>
      <c r="AK255" s="138"/>
      <c r="AL255" s="137"/>
      <c r="AM255" s="139"/>
      <c r="AN255" s="140"/>
      <c r="AO255" s="140"/>
      <c r="AP255" s="137"/>
      <c r="AQ255" s="137"/>
      <c r="AR255" s="137"/>
      <c r="AS255" s="137"/>
      <c r="AT255" s="138"/>
      <c r="AU255" s="139"/>
      <c r="AV255" s="139"/>
      <c r="AW255" s="138"/>
      <c r="AX255" s="138"/>
      <c r="AY255" s="138"/>
      <c r="AZ255" s="138"/>
      <c r="BA255" s="138"/>
      <c r="BB255" s="138"/>
      <c r="BC255" s="138"/>
      <c r="BD255" s="138"/>
      <c r="BE255" s="138"/>
      <c r="BF255" s="138"/>
      <c r="BG255" s="138"/>
      <c r="BH255" s="138"/>
      <c r="BI255" s="138"/>
      <c r="BJ255" s="138"/>
      <c r="BK255" s="138"/>
      <c r="BL255" s="138"/>
      <c r="BM255" s="138"/>
    </row>
    <row r="256" spans="1:65" ht="24.95" customHeight="1" x14ac:dyDescent="0.25">
      <c r="A256" s="137"/>
      <c r="B256" s="137"/>
      <c r="C256" s="137"/>
      <c r="D256" s="137"/>
      <c r="E256" s="94"/>
      <c r="F256" s="94"/>
      <c r="G256" s="144"/>
      <c r="H256" s="139"/>
      <c r="I256" s="138"/>
      <c r="J256" s="137"/>
      <c r="K256" s="137"/>
      <c r="L256" s="137"/>
      <c r="M256" s="138"/>
      <c r="N256" s="138"/>
      <c r="O256" s="138"/>
      <c r="P256" s="138"/>
      <c r="Q256" s="139"/>
      <c r="R256" s="144"/>
      <c r="S256" s="43"/>
      <c r="T256" s="43"/>
      <c r="U256" s="43"/>
      <c r="V256" s="43"/>
      <c r="W256" s="57"/>
      <c r="X256" s="57"/>
      <c r="Y256" s="57"/>
      <c r="Z256" s="57"/>
      <c r="AA256" s="144"/>
      <c r="AB256" s="43"/>
      <c r="AC256" s="43"/>
      <c r="AD256" s="43"/>
      <c r="AE256" s="43"/>
      <c r="AF256" s="43"/>
      <c r="AG256" s="43"/>
      <c r="AH256" s="43"/>
      <c r="AI256" s="137"/>
      <c r="AJ256" s="137"/>
      <c r="AK256" s="138"/>
      <c r="AL256" s="137"/>
      <c r="AM256" s="139"/>
      <c r="AN256" s="140"/>
      <c r="AO256" s="140"/>
      <c r="AP256" s="137"/>
      <c r="AQ256" s="137"/>
      <c r="AR256" s="137"/>
      <c r="AS256" s="137"/>
      <c r="AT256" s="138"/>
      <c r="AU256" s="139"/>
      <c r="AV256" s="139"/>
      <c r="AW256" s="138"/>
      <c r="AX256" s="138"/>
      <c r="AY256" s="138"/>
      <c r="AZ256" s="138"/>
      <c r="BA256" s="138"/>
      <c r="BB256" s="138"/>
      <c r="BC256" s="138"/>
      <c r="BD256" s="138"/>
      <c r="BE256" s="138"/>
      <c r="BF256" s="138"/>
      <c r="BG256" s="138"/>
      <c r="BH256" s="138"/>
      <c r="BI256" s="138"/>
      <c r="BJ256" s="138"/>
      <c r="BK256" s="138"/>
      <c r="BL256" s="138"/>
      <c r="BM256" s="138"/>
    </row>
    <row r="257" spans="1:65" ht="24.95" customHeight="1" x14ac:dyDescent="0.25">
      <c r="A257" s="137" t="s">
        <v>225</v>
      </c>
      <c r="B257" s="137" t="s">
        <v>68</v>
      </c>
      <c r="C257" s="137" t="s">
        <v>69</v>
      </c>
      <c r="D257" s="137">
        <v>2021</v>
      </c>
      <c r="E257" s="94" t="s">
        <v>499</v>
      </c>
      <c r="F257" s="94" t="s">
        <v>505</v>
      </c>
      <c r="G257" s="144" t="s">
        <v>79</v>
      </c>
      <c r="H257" s="139">
        <v>44421</v>
      </c>
      <c r="I257" s="138" t="s">
        <v>514</v>
      </c>
      <c r="J257" s="138" t="s">
        <v>515</v>
      </c>
      <c r="K257" s="137" t="s">
        <v>81</v>
      </c>
      <c r="L257" s="137" t="s">
        <v>81</v>
      </c>
      <c r="M257" s="138" t="s">
        <v>528</v>
      </c>
      <c r="N257" s="138" t="s">
        <v>529</v>
      </c>
      <c r="O257" s="138" t="str">
        <f>N257</f>
        <v>SUBSISTEMAS DE EDUCACION MEDIA SUPERIOR DEL ESTADO DE COAHUILA DE ZARAGOZA</v>
      </c>
      <c r="P257" s="138" t="s">
        <v>84</v>
      </c>
      <c r="Q257" s="139">
        <v>44425</v>
      </c>
      <c r="R257" s="144" t="s">
        <v>79</v>
      </c>
      <c r="S257" s="43" t="s">
        <v>62</v>
      </c>
      <c r="T257" s="43" t="s">
        <v>62</v>
      </c>
      <c r="U257" s="43" t="s">
        <v>62</v>
      </c>
      <c r="V257" s="57" t="s">
        <v>534</v>
      </c>
      <c r="W257" s="57" t="s">
        <v>549</v>
      </c>
      <c r="X257" s="57" t="s">
        <v>550</v>
      </c>
      <c r="Y257" s="57" t="s">
        <v>551</v>
      </c>
      <c r="Z257" s="57" t="s">
        <v>552</v>
      </c>
      <c r="AA257" s="144" t="s">
        <v>79</v>
      </c>
      <c r="AB257" s="43"/>
      <c r="AC257" s="43"/>
      <c r="AD257" s="43"/>
      <c r="AE257" s="57" t="s">
        <v>535</v>
      </c>
      <c r="AF257" s="43"/>
      <c r="AG257" s="43"/>
      <c r="AH257" s="43"/>
      <c r="AI257" s="137" t="s">
        <v>534</v>
      </c>
      <c r="AJ257" s="137" t="s">
        <v>462</v>
      </c>
      <c r="AK257" s="138" t="s">
        <v>91</v>
      </c>
      <c r="AL257" s="137" t="str">
        <f>F257</f>
        <v>CE-905002984-E26-2021</v>
      </c>
      <c r="AM257" s="139">
        <v>44441</v>
      </c>
      <c r="AN257" s="140">
        <v>9209495</v>
      </c>
      <c r="AO257" s="140">
        <f>AN257</f>
        <v>9209495</v>
      </c>
      <c r="AP257" s="137" t="s">
        <v>121</v>
      </c>
      <c r="AQ257" s="137" t="s">
        <v>93</v>
      </c>
      <c r="AR257" s="137" t="s">
        <v>94</v>
      </c>
      <c r="AS257" s="137" t="s">
        <v>95</v>
      </c>
      <c r="AT257" s="138" t="s">
        <v>514</v>
      </c>
      <c r="AU257" s="139">
        <v>44434</v>
      </c>
      <c r="AV257" s="139">
        <v>44466</v>
      </c>
      <c r="AW257" s="138" t="s">
        <v>149</v>
      </c>
      <c r="AX257" s="138" t="s">
        <v>150</v>
      </c>
      <c r="AY257" s="138" t="s">
        <v>151</v>
      </c>
      <c r="AZ257" s="138" t="s">
        <v>150</v>
      </c>
      <c r="BA257" s="138" t="s">
        <v>150</v>
      </c>
      <c r="BB257" s="138" t="s">
        <v>150</v>
      </c>
      <c r="BC257" s="138" t="s">
        <v>150</v>
      </c>
      <c r="BD257" s="138" t="s">
        <v>152</v>
      </c>
      <c r="BE257" s="138" t="s">
        <v>152</v>
      </c>
      <c r="BF257" s="138" t="s">
        <v>152</v>
      </c>
      <c r="BG257" s="138" t="s">
        <v>152</v>
      </c>
      <c r="BH257" s="138" t="s">
        <v>152</v>
      </c>
      <c r="BI257" s="138" t="s">
        <v>152</v>
      </c>
      <c r="BJ257" s="138" t="s">
        <v>152</v>
      </c>
      <c r="BK257" s="138" t="s">
        <v>152</v>
      </c>
      <c r="BL257" s="138" t="s">
        <v>152</v>
      </c>
      <c r="BM257" s="138" t="s">
        <v>152</v>
      </c>
    </row>
    <row r="258" spans="1:65" ht="24.95" customHeight="1" x14ac:dyDescent="0.25">
      <c r="A258" s="137"/>
      <c r="B258" s="137"/>
      <c r="C258" s="137"/>
      <c r="D258" s="137"/>
      <c r="E258" s="94"/>
      <c r="F258" s="94"/>
      <c r="G258" s="144"/>
      <c r="H258" s="139"/>
      <c r="I258" s="138"/>
      <c r="J258" s="138"/>
      <c r="K258" s="137"/>
      <c r="L258" s="137"/>
      <c r="M258" s="138"/>
      <c r="N258" s="138"/>
      <c r="O258" s="138"/>
      <c r="P258" s="138"/>
      <c r="Q258" s="139"/>
      <c r="R258" s="144"/>
      <c r="S258" s="43"/>
      <c r="T258" s="43"/>
      <c r="U258" s="43"/>
      <c r="V258" s="43" t="s">
        <v>535</v>
      </c>
      <c r="W258" s="57" t="s">
        <v>562</v>
      </c>
      <c r="X258" s="57" t="s">
        <v>563</v>
      </c>
      <c r="Y258" s="57" t="s">
        <v>98</v>
      </c>
      <c r="Z258" s="57" t="s">
        <v>564</v>
      </c>
      <c r="AA258" s="144"/>
      <c r="AB258" s="43"/>
      <c r="AC258" s="43"/>
      <c r="AD258" s="43"/>
      <c r="AE258" s="43" t="s">
        <v>534</v>
      </c>
      <c r="AF258" s="43"/>
      <c r="AG258" s="43"/>
      <c r="AH258" s="43"/>
      <c r="AI258" s="137"/>
      <c r="AJ258" s="137"/>
      <c r="AK258" s="138"/>
      <c r="AL258" s="137"/>
      <c r="AM258" s="139"/>
      <c r="AN258" s="140"/>
      <c r="AO258" s="140"/>
      <c r="AP258" s="137"/>
      <c r="AQ258" s="137"/>
      <c r="AR258" s="137"/>
      <c r="AS258" s="137"/>
      <c r="AT258" s="138"/>
      <c r="AU258" s="139"/>
      <c r="AV258" s="139"/>
      <c r="AW258" s="138"/>
      <c r="AX258" s="138"/>
      <c r="AY258" s="138"/>
      <c r="AZ258" s="138"/>
      <c r="BA258" s="138"/>
      <c r="BB258" s="138"/>
      <c r="BC258" s="138"/>
      <c r="BD258" s="138"/>
      <c r="BE258" s="138"/>
      <c r="BF258" s="138"/>
      <c r="BG258" s="138"/>
      <c r="BH258" s="138"/>
      <c r="BI258" s="138"/>
      <c r="BJ258" s="138"/>
      <c r="BK258" s="138"/>
      <c r="BL258" s="138"/>
      <c r="BM258" s="138"/>
    </row>
    <row r="259" spans="1:65" ht="24.95" customHeight="1" x14ac:dyDescent="0.25">
      <c r="A259" s="137"/>
      <c r="B259" s="137"/>
      <c r="C259" s="137"/>
      <c r="D259" s="137"/>
      <c r="E259" s="94"/>
      <c r="F259" s="94"/>
      <c r="G259" s="144"/>
      <c r="H259" s="139"/>
      <c r="I259" s="138"/>
      <c r="J259" s="138"/>
      <c r="K259" s="137"/>
      <c r="L259" s="137"/>
      <c r="M259" s="138"/>
      <c r="N259" s="138"/>
      <c r="O259" s="138"/>
      <c r="P259" s="138"/>
      <c r="Q259" s="139"/>
      <c r="R259" s="144"/>
      <c r="S259" s="43"/>
      <c r="T259" s="43"/>
      <c r="U259" s="43"/>
      <c r="V259" s="43"/>
      <c r="W259" s="57" t="s">
        <v>565</v>
      </c>
      <c r="X259" s="57" t="s">
        <v>566</v>
      </c>
      <c r="Y259" s="57" t="s">
        <v>103</v>
      </c>
      <c r="Z259" s="57" t="s">
        <v>567</v>
      </c>
      <c r="AA259" s="144"/>
      <c r="AB259" s="46"/>
      <c r="AC259" s="46"/>
      <c r="AD259" s="46"/>
      <c r="AE259" s="43"/>
      <c r="AF259" s="43" t="s">
        <v>62</v>
      </c>
      <c r="AG259" s="43" t="s">
        <v>62</v>
      </c>
      <c r="AH259" s="43" t="s">
        <v>62</v>
      </c>
      <c r="AI259" s="137"/>
      <c r="AJ259" s="137"/>
      <c r="AK259" s="138"/>
      <c r="AL259" s="137"/>
      <c r="AM259" s="139"/>
      <c r="AN259" s="140"/>
      <c r="AO259" s="140"/>
      <c r="AP259" s="137"/>
      <c r="AQ259" s="137"/>
      <c r="AR259" s="137"/>
      <c r="AS259" s="137"/>
      <c r="AT259" s="138"/>
      <c r="AU259" s="139"/>
      <c r="AV259" s="139"/>
      <c r="AW259" s="138"/>
      <c r="AX259" s="138"/>
      <c r="AY259" s="138"/>
      <c r="AZ259" s="138"/>
      <c r="BA259" s="138"/>
      <c r="BB259" s="138"/>
      <c r="BC259" s="138"/>
      <c r="BD259" s="138"/>
      <c r="BE259" s="138"/>
      <c r="BF259" s="138"/>
      <c r="BG259" s="138"/>
      <c r="BH259" s="138"/>
      <c r="BI259" s="138"/>
      <c r="BJ259" s="138"/>
      <c r="BK259" s="138"/>
      <c r="BL259" s="138"/>
      <c r="BM259" s="138"/>
    </row>
    <row r="260" spans="1:65" ht="24.95" customHeight="1" x14ac:dyDescent="0.25">
      <c r="A260" s="137"/>
      <c r="B260" s="137"/>
      <c r="C260" s="137"/>
      <c r="D260" s="137"/>
      <c r="E260" s="94"/>
      <c r="F260" s="94"/>
      <c r="G260" s="144"/>
      <c r="H260" s="139"/>
      <c r="I260" s="138"/>
      <c r="J260" s="138"/>
      <c r="K260" s="137"/>
      <c r="L260" s="137"/>
      <c r="M260" s="138"/>
      <c r="N260" s="138"/>
      <c r="O260" s="138"/>
      <c r="P260" s="138"/>
      <c r="Q260" s="139"/>
      <c r="R260" s="144"/>
      <c r="S260" s="43"/>
      <c r="T260" s="43" t="s">
        <v>62</v>
      </c>
      <c r="U260" s="43" t="s">
        <v>62</v>
      </c>
      <c r="V260" s="43"/>
      <c r="W260" s="46" t="s">
        <v>412</v>
      </c>
      <c r="X260" s="46" t="s">
        <v>110</v>
      </c>
      <c r="Y260" s="46" t="s">
        <v>111</v>
      </c>
      <c r="Z260" s="46" t="s">
        <v>112</v>
      </c>
      <c r="AA260" s="144"/>
      <c r="AB260" s="43"/>
      <c r="AC260" s="43"/>
      <c r="AD260" s="43"/>
      <c r="AE260" s="43"/>
      <c r="AF260" s="43"/>
      <c r="AG260" s="43"/>
      <c r="AH260" s="43"/>
      <c r="AI260" s="137"/>
      <c r="AJ260" s="137"/>
      <c r="AK260" s="138"/>
      <c r="AL260" s="137"/>
      <c r="AM260" s="139"/>
      <c r="AN260" s="140"/>
      <c r="AO260" s="140"/>
      <c r="AP260" s="137"/>
      <c r="AQ260" s="137"/>
      <c r="AR260" s="137"/>
      <c r="AS260" s="137"/>
      <c r="AT260" s="138"/>
      <c r="AU260" s="139"/>
      <c r="AV260" s="139"/>
      <c r="AW260" s="138"/>
      <c r="AX260" s="138"/>
      <c r="AY260" s="138"/>
      <c r="AZ260" s="138"/>
      <c r="BA260" s="138"/>
      <c r="BB260" s="138"/>
      <c r="BC260" s="138"/>
      <c r="BD260" s="138"/>
      <c r="BE260" s="138"/>
      <c r="BF260" s="138"/>
      <c r="BG260" s="138"/>
      <c r="BH260" s="138"/>
      <c r="BI260" s="138"/>
      <c r="BJ260" s="138"/>
      <c r="BK260" s="138"/>
      <c r="BL260" s="138"/>
      <c r="BM260" s="138"/>
    </row>
    <row r="261" spans="1:65" ht="24.95" customHeight="1" x14ac:dyDescent="0.25">
      <c r="A261" s="137"/>
      <c r="B261" s="137"/>
      <c r="C261" s="137"/>
      <c r="D261" s="137"/>
      <c r="E261" s="94"/>
      <c r="F261" s="94"/>
      <c r="G261" s="144"/>
      <c r="H261" s="139"/>
      <c r="I261" s="138"/>
      <c r="J261" s="138"/>
      <c r="K261" s="137"/>
      <c r="L261" s="137"/>
      <c r="M261" s="138"/>
      <c r="N261" s="138"/>
      <c r="O261" s="138"/>
      <c r="P261" s="138"/>
      <c r="Q261" s="139"/>
      <c r="R261" s="144"/>
      <c r="S261" s="43" t="s">
        <v>62</v>
      </c>
      <c r="T261" s="43" t="s">
        <v>62</v>
      </c>
      <c r="U261" s="43" t="s">
        <v>62</v>
      </c>
      <c r="V261" s="43" t="s">
        <v>62</v>
      </c>
      <c r="W261" s="46"/>
      <c r="X261" s="46"/>
      <c r="Y261" s="46"/>
      <c r="Z261" s="46"/>
      <c r="AA261" s="144"/>
      <c r="AB261" s="43" t="s">
        <v>62</v>
      </c>
      <c r="AC261" s="43" t="s">
        <v>62</v>
      </c>
      <c r="AD261" s="43" t="s">
        <v>62</v>
      </c>
      <c r="AE261" s="43"/>
      <c r="AF261" s="43" t="s">
        <v>62</v>
      </c>
      <c r="AG261" s="43" t="s">
        <v>62</v>
      </c>
      <c r="AH261" s="43" t="s">
        <v>62</v>
      </c>
      <c r="AI261" s="137"/>
      <c r="AJ261" s="137"/>
      <c r="AK261" s="138"/>
      <c r="AL261" s="137"/>
      <c r="AM261" s="139"/>
      <c r="AN261" s="140"/>
      <c r="AO261" s="140"/>
      <c r="AP261" s="137"/>
      <c r="AQ261" s="137"/>
      <c r="AR261" s="137"/>
      <c r="AS261" s="137"/>
      <c r="AT261" s="138"/>
      <c r="AU261" s="139"/>
      <c r="AV261" s="139"/>
      <c r="AW261" s="138"/>
      <c r="AX261" s="138"/>
      <c r="AY261" s="138"/>
      <c r="AZ261" s="138"/>
      <c r="BA261" s="138"/>
      <c r="BB261" s="138"/>
      <c r="BC261" s="138"/>
      <c r="BD261" s="138"/>
      <c r="BE261" s="138"/>
      <c r="BF261" s="138"/>
      <c r="BG261" s="138"/>
      <c r="BH261" s="138"/>
      <c r="BI261" s="138"/>
      <c r="BJ261" s="138"/>
      <c r="BK261" s="138"/>
      <c r="BL261" s="138"/>
      <c r="BM261" s="138"/>
    </row>
    <row r="262" spans="1:65" ht="24.95" customHeight="1" x14ac:dyDescent="0.25">
      <c r="A262" s="137"/>
      <c r="B262" s="137"/>
      <c r="C262" s="137"/>
      <c r="D262" s="137"/>
      <c r="E262" s="94"/>
      <c r="F262" s="94"/>
      <c r="G262" s="144"/>
      <c r="H262" s="139"/>
      <c r="I262" s="138"/>
      <c r="J262" s="138"/>
      <c r="K262" s="137"/>
      <c r="L262" s="137"/>
      <c r="M262" s="138"/>
      <c r="N262" s="138"/>
      <c r="O262" s="138"/>
      <c r="P262" s="138"/>
      <c r="Q262" s="139"/>
      <c r="R262" s="144"/>
      <c r="S262" s="43"/>
      <c r="T262" s="43"/>
      <c r="U262" s="43"/>
      <c r="V262" s="43"/>
      <c r="W262" s="57"/>
      <c r="X262" s="57"/>
      <c r="Y262" s="57"/>
      <c r="Z262" s="57"/>
      <c r="AA262" s="144"/>
      <c r="AB262" s="43"/>
      <c r="AC262" s="43"/>
      <c r="AD262" s="43"/>
      <c r="AE262" s="43"/>
      <c r="AF262" s="43"/>
      <c r="AG262" s="43"/>
      <c r="AH262" s="43"/>
      <c r="AI262" s="137"/>
      <c r="AJ262" s="137"/>
      <c r="AK262" s="138"/>
      <c r="AL262" s="137"/>
      <c r="AM262" s="139"/>
      <c r="AN262" s="140"/>
      <c r="AO262" s="140"/>
      <c r="AP262" s="137"/>
      <c r="AQ262" s="137"/>
      <c r="AR262" s="137"/>
      <c r="AS262" s="137"/>
      <c r="AT262" s="138"/>
      <c r="AU262" s="139"/>
      <c r="AV262" s="139"/>
      <c r="AW262" s="138"/>
      <c r="AX262" s="138"/>
      <c r="AY262" s="138"/>
      <c r="AZ262" s="138"/>
      <c r="BA262" s="138"/>
      <c r="BB262" s="138"/>
      <c r="BC262" s="138"/>
      <c r="BD262" s="138"/>
      <c r="BE262" s="138"/>
      <c r="BF262" s="138"/>
      <c r="BG262" s="138"/>
      <c r="BH262" s="138"/>
      <c r="BI262" s="138"/>
      <c r="BJ262" s="138"/>
      <c r="BK262" s="138"/>
      <c r="BL262" s="138"/>
      <c r="BM262" s="138"/>
    </row>
    <row r="263" spans="1:65" ht="24.95" customHeight="1" x14ac:dyDescent="0.25">
      <c r="A263" s="137" t="s">
        <v>225</v>
      </c>
      <c r="B263" s="137" t="s">
        <v>68</v>
      </c>
      <c r="C263" s="137" t="s">
        <v>69</v>
      </c>
      <c r="D263" s="137">
        <v>2021</v>
      </c>
      <c r="E263" s="94" t="s">
        <v>499</v>
      </c>
      <c r="F263" s="94" t="s">
        <v>506</v>
      </c>
      <c r="G263" s="144" t="s">
        <v>79</v>
      </c>
      <c r="H263" s="139">
        <v>44421</v>
      </c>
      <c r="I263" s="138" t="s">
        <v>516</v>
      </c>
      <c r="J263" s="137">
        <v>3390</v>
      </c>
      <c r="K263" s="137" t="s">
        <v>81</v>
      </c>
      <c r="L263" s="137" t="s">
        <v>81</v>
      </c>
      <c r="M263" s="138" t="s">
        <v>519</v>
      </c>
      <c r="N263" s="138" t="s">
        <v>530</v>
      </c>
      <c r="O263" s="138" t="str">
        <f>N263</f>
        <v xml:space="preserve">LA UNIDAD DE INTELIGENCIA FINANCIERA DEL GOBIERNO DEL ESTADO DE COAHUILA DE ZARAGOZA (UIFEC) </v>
      </c>
      <c r="P263" s="138" t="s">
        <v>84</v>
      </c>
      <c r="Q263" s="139">
        <v>44425</v>
      </c>
      <c r="R263" s="144" t="s">
        <v>79</v>
      </c>
      <c r="S263" s="43" t="s">
        <v>62</v>
      </c>
      <c r="T263" s="43" t="s">
        <v>62</v>
      </c>
      <c r="U263" s="43" t="s">
        <v>62</v>
      </c>
      <c r="V263" s="57" t="s">
        <v>536</v>
      </c>
      <c r="W263" s="57" t="s">
        <v>549</v>
      </c>
      <c r="X263" s="57" t="s">
        <v>550</v>
      </c>
      <c r="Y263" s="57" t="s">
        <v>551</v>
      </c>
      <c r="Z263" s="57" t="s">
        <v>552</v>
      </c>
      <c r="AA263" s="144" t="s">
        <v>79</v>
      </c>
      <c r="AB263" s="43"/>
      <c r="AC263" s="43"/>
      <c r="AD263" s="43"/>
      <c r="AE263" s="57" t="s">
        <v>536</v>
      </c>
      <c r="AF263" s="43"/>
      <c r="AG263" s="43"/>
      <c r="AH263" s="43"/>
      <c r="AI263" s="137" t="s">
        <v>584</v>
      </c>
      <c r="AJ263" s="137" t="s">
        <v>462</v>
      </c>
      <c r="AK263" s="138" t="s">
        <v>91</v>
      </c>
      <c r="AL263" s="137" t="str">
        <f>F263</f>
        <v>CE-905002984-E27-2021</v>
      </c>
      <c r="AM263" s="139">
        <v>44441</v>
      </c>
      <c r="AN263" s="140">
        <v>3804252.43</v>
      </c>
      <c r="AO263" s="140">
        <f>AN263*1.16</f>
        <v>4412932.8187999995</v>
      </c>
      <c r="AP263" s="137" t="s">
        <v>121</v>
      </c>
      <c r="AQ263" s="137" t="s">
        <v>93</v>
      </c>
      <c r="AR263" s="137" t="s">
        <v>94</v>
      </c>
      <c r="AS263" s="137" t="s">
        <v>95</v>
      </c>
      <c r="AT263" s="138" t="s">
        <v>516</v>
      </c>
      <c r="AU263" s="139">
        <v>44434</v>
      </c>
      <c r="AV263" s="139">
        <v>44557</v>
      </c>
      <c r="AW263" s="138" t="s">
        <v>149</v>
      </c>
      <c r="AX263" s="138" t="s">
        <v>150</v>
      </c>
      <c r="AY263" s="138" t="s">
        <v>151</v>
      </c>
      <c r="AZ263" s="138" t="s">
        <v>150</v>
      </c>
      <c r="BA263" s="138" t="s">
        <v>150</v>
      </c>
      <c r="BB263" s="138" t="s">
        <v>150</v>
      </c>
      <c r="BC263" s="138" t="s">
        <v>150</v>
      </c>
      <c r="BD263" s="138" t="s">
        <v>152</v>
      </c>
      <c r="BE263" s="138" t="s">
        <v>152</v>
      </c>
      <c r="BF263" s="138" t="s">
        <v>152</v>
      </c>
      <c r="BG263" s="138" t="s">
        <v>152</v>
      </c>
      <c r="BH263" s="138" t="s">
        <v>152</v>
      </c>
      <c r="BI263" s="138" t="s">
        <v>152</v>
      </c>
      <c r="BJ263" s="138" t="s">
        <v>152</v>
      </c>
      <c r="BK263" s="138" t="s">
        <v>152</v>
      </c>
      <c r="BL263" s="138" t="s">
        <v>152</v>
      </c>
      <c r="BM263" s="138" t="s">
        <v>152</v>
      </c>
    </row>
    <row r="264" spans="1:65" ht="24.95" customHeight="1" x14ac:dyDescent="0.25">
      <c r="A264" s="137"/>
      <c r="B264" s="137"/>
      <c r="C264" s="137"/>
      <c r="D264" s="137"/>
      <c r="E264" s="94"/>
      <c r="F264" s="94"/>
      <c r="G264" s="144"/>
      <c r="H264" s="139"/>
      <c r="I264" s="138"/>
      <c r="J264" s="137"/>
      <c r="K264" s="137"/>
      <c r="L264" s="137"/>
      <c r="M264" s="138"/>
      <c r="N264" s="138"/>
      <c r="O264" s="138"/>
      <c r="P264" s="138"/>
      <c r="Q264" s="139"/>
      <c r="R264" s="144"/>
      <c r="S264" s="43"/>
      <c r="T264" s="43"/>
      <c r="U264" s="43"/>
      <c r="V264" s="43"/>
      <c r="W264" s="57" t="s">
        <v>330</v>
      </c>
      <c r="X264" s="57" t="s">
        <v>331</v>
      </c>
      <c r="Y264" s="57" t="s">
        <v>332</v>
      </c>
      <c r="Z264" s="57" t="s">
        <v>389</v>
      </c>
      <c r="AA264" s="144"/>
      <c r="AB264" s="43"/>
      <c r="AC264" s="43"/>
      <c r="AD264" s="43"/>
      <c r="AE264" s="43" t="s">
        <v>579</v>
      </c>
      <c r="AF264" s="43"/>
      <c r="AG264" s="43"/>
      <c r="AH264" s="43"/>
      <c r="AI264" s="137"/>
      <c r="AJ264" s="137"/>
      <c r="AK264" s="138"/>
      <c r="AL264" s="137"/>
      <c r="AM264" s="139"/>
      <c r="AN264" s="140"/>
      <c r="AO264" s="140"/>
      <c r="AP264" s="137"/>
      <c r="AQ264" s="137"/>
      <c r="AR264" s="137"/>
      <c r="AS264" s="137"/>
      <c r="AT264" s="138"/>
      <c r="AU264" s="139"/>
      <c r="AV264" s="139"/>
      <c r="AW264" s="138"/>
      <c r="AX264" s="138"/>
      <c r="AY264" s="138"/>
      <c r="AZ264" s="138"/>
      <c r="BA264" s="138"/>
      <c r="BB264" s="138"/>
      <c r="BC264" s="138"/>
      <c r="BD264" s="138"/>
      <c r="BE264" s="138"/>
      <c r="BF264" s="138"/>
      <c r="BG264" s="138"/>
      <c r="BH264" s="138"/>
      <c r="BI264" s="138"/>
      <c r="BJ264" s="138"/>
      <c r="BK264" s="138"/>
      <c r="BL264" s="138"/>
      <c r="BM264" s="138"/>
    </row>
    <row r="265" spans="1:65" ht="24.95" customHeight="1" x14ac:dyDescent="0.25">
      <c r="A265" s="137"/>
      <c r="B265" s="137"/>
      <c r="C265" s="137"/>
      <c r="D265" s="137"/>
      <c r="E265" s="94"/>
      <c r="F265" s="94"/>
      <c r="G265" s="144"/>
      <c r="H265" s="139"/>
      <c r="I265" s="138"/>
      <c r="J265" s="137"/>
      <c r="K265" s="137"/>
      <c r="L265" s="137"/>
      <c r="M265" s="138"/>
      <c r="N265" s="138"/>
      <c r="O265" s="138"/>
      <c r="P265" s="138"/>
      <c r="Q265" s="139"/>
      <c r="R265" s="144"/>
      <c r="S265" s="43"/>
      <c r="T265" s="43"/>
      <c r="U265" s="43"/>
      <c r="V265" s="43"/>
      <c r="W265" s="57" t="s">
        <v>537</v>
      </c>
      <c r="X265" s="57" t="s">
        <v>98</v>
      </c>
      <c r="Y265" s="57" t="s">
        <v>335</v>
      </c>
      <c r="Z265" s="57" t="s">
        <v>538</v>
      </c>
      <c r="AA265" s="144"/>
      <c r="AB265" s="46"/>
      <c r="AC265" s="46"/>
      <c r="AD265" s="46"/>
      <c r="AE265" s="43"/>
      <c r="AF265" s="43" t="s">
        <v>62</v>
      </c>
      <c r="AG265" s="43" t="s">
        <v>62</v>
      </c>
      <c r="AH265" s="43" t="s">
        <v>62</v>
      </c>
      <c r="AI265" s="137"/>
      <c r="AJ265" s="137"/>
      <c r="AK265" s="138"/>
      <c r="AL265" s="137"/>
      <c r="AM265" s="139"/>
      <c r="AN265" s="140"/>
      <c r="AO265" s="140"/>
      <c r="AP265" s="137"/>
      <c r="AQ265" s="137"/>
      <c r="AR265" s="137"/>
      <c r="AS265" s="137"/>
      <c r="AT265" s="138"/>
      <c r="AU265" s="139"/>
      <c r="AV265" s="139"/>
      <c r="AW265" s="138"/>
      <c r="AX265" s="138"/>
      <c r="AY265" s="138"/>
      <c r="AZ265" s="138"/>
      <c r="BA265" s="138"/>
      <c r="BB265" s="138"/>
      <c r="BC265" s="138"/>
      <c r="BD265" s="138"/>
      <c r="BE265" s="138"/>
      <c r="BF265" s="138"/>
      <c r="BG265" s="138"/>
      <c r="BH265" s="138"/>
      <c r="BI265" s="138"/>
      <c r="BJ265" s="138"/>
      <c r="BK265" s="138"/>
      <c r="BL265" s="138"/>
      <c r="BM265" s="138"/>
    </row>
    <row r="266" spans="1:65" ht="24.95" customHeight="1" x14ac:dyDescent="0.25">
      <c r="A266" s="137"/>
      <c r="B266" s="137"/>
      <c r="C266" s="137"/>
      <c r="D266" s="137"/>
      <c r="E266" s="94"/>
      <c r="F266" s="94"/>
      <c r="G266" s="144"/>
      <c r="H266" s="139"/>
      <c r="I266" s="138"/>
      <c r="J266" s="137"/>
      <c r="K266" s="137"/>
      <c r="L266" s="137"/>
      <c r="M266" s="138"/>
      <c r="N266" s="138"/>
      <c r="O266" s="138"/>
      <c r="P266" s="138"/>
      <c r="Q266" s="139"/>
      <c r="R266" s="144"/>
      <c r="S266" s="43"/>
      <c r="T266" s="43" t="s">
        <v>62</v>
      </c>
      <c r="U266" s="43" t="s">
        <v>62</v>
      </c>
      <c r="V266" s="43"/>
      <c r="W266" s="46" t="s">
        <v>337</v>
      </c>
      <c r="X266" s="46" t="s">
        <v>107</v>
      </c>
      <c r="Y266" s="46" t="s">
        <v>338</v>
      </c>
      <c r="Z266" s="46" t="s">
        <v>539</v>
      </c>
      <c r="AA266" s="144"/>
      <c r="AB266" s="43"/>
      <c r="AC266" s="43"/>
      <c r="AD266" s="43"/>
      <c r="AE266" s="43"/>
      <c r="AF266" s="43"/>
      <c r="AG266" s="43"/>
      <c r="AH266" s="43"/>
      <c r="AI266" s="137"/>
      <c r="AJ266" s="137"/>
      <c r="AK266" s="138"/>
      <c r="AL266" s="137"/>
      <c r="AM266" s="139"/>
      <c r="AN266" s="140"/>
      <c r="AO266" s="140"/>
      <c r="AP266" s="137"/>
      <c r="AQ266" s="137"/>
      <c r="AR266" s="137"/>
      <c r="AS266" s="137"/>
      <c r="AT266" s="138"/>
      <c r="AU266" s="139"/>
      <c r="AV266" s="139"/>
      <c r="AW266" s="138"/>
      <c r="AX266" s="138"/>
      <c r="AY266" s="138"/>
      <c r="AZ266" s="138"/>
      <c r="BA266" s="138"/>
      <c r="BB266" s="138"/>
      <c r="BC266" s="138"/>
      <c r="BD266" s="138"/>
      <c r="BE266" s="138"/>
      <c r="BF266" s="138"/>
      <c r="BG266" s="138"/>
      <c r="BH266" s="138"/>
      <c r="BI266" s="138"/>
      <c r="BJ266" s="138"/>
      <c r="BK266" s="138"/>
      <c r="BL266" s="138"/>
      <c r="BM266" s="138"/>
    </row>
    <row r="267" spans="1:65" ht="24.95" customHeight="1" x14ac:dyDescent="0.25">
      <c r="A267" s="137"/>
      <c r="B267" s="137"/>
      <c r="C267" s="137"/>
      <c r="D267" s="137"/>
      <c r="E267" s="94"/>
      <c r="F267" s="94"/>
      <c r="G267" s="144"/>
      <c r="H267" s="139"/>
      <c r="I267" s="138"/>
      <c r="J267" s="137"/>
      <c r="K267" s="137"/>
      <c r="L267" s="137"/>
      <c r="M267" s="138"/>
      <c r="N267" s="138"/>
      <c r="O267" s="138"/>
      <c r="P267" s="138"/>
      <c r="Q267" s="139"/>
      <c r="R267" s="144"/>
      <c r="S267" s="43"/>
      <c r="T267" s="43"/>
      <c r="U267" s="43"/>
      <c r="V267" s="43"/>
      <c r="W267" s="46" t="s">
        <v>344</v>
      </c>
      <c r="X267" s="46" t="s">
        <v>345</v>
      </c>
      <c r="Y267" s="46" t="s">
        <v>392</v>
      </c>
      <c r="Z267" s="46" t="s">
        <v>568</v>
      </c>
      <c r="AA267" s="144"/>
      <c r="AB267" s="43"/>
      <c r="AC267" s="43"/>
      <c r="AD267" s="43"/>
      <c r="AE267" s="43"/>
      <c r="AF267" s="43"/>
      <c r="AG267" s="43"/>
      <c r="AH267" s="43"/>
      <c r="AI267" s="137"/>
      <c r="AJ267" s="137"/>
      <c r="AK267" s="138"/>
      <c r="AL267" s="137"/>
      <c r="AM267" s="139"/>
      <c r="AN267" s="140"/>
      <c r="AO267" s="140"/>
      <c r="AP267" s="137"/>
      <c r="AQ267" s="137"/>
      <c r="AR267" s="137"/>
      <c r="AS267" s="137"/>
      <c r="AT267" s="138"/>
      <c r="AU267" s="139"/>
      <c r="AV267" s="139"/>
      <c r="AW267" s="138"/>
      <c r="AX267" s="138"/>
      <c r="AY267" s="138"/>
      <c r="AZ267" s="138"/>
      <c r="BA267" s="138"/>
      <c r="BB267" s="138"/>
      <c r="BC267" s="138"/>
      <c r="BD267" s="138"/>
      <c r="BE267" s="138"/>
      <c r="BF267" s="138"/>
      <c r="BG267" s="138"/>
      <c r="BH267" s="138"/>
      <c r="BI267" s="138"/>
      <c r="BJ267" s="138"/>
      <c r="BK267" s="138"/>
      <c r="BL267" s="138"/>
      <c r="BM267" s="138"/>
    </row>
    <row r="268" spans="1:65" ht="24.95" customHeight="1" x14ac:dyDescent="0.25">
      <c r="A268" s="137"/>
      <c r="B268" s="137"/>
      <c r="C268" s="137"/>
      <c r="D268" s="137"/>
      <c r="E268" s="94"/>
      <c r="F268" s="94"/>
      <c r="G268" s="144"/>
      <c r="H268" s="139"/>
      <c r="I268" s="138"/>
      <c r="J268" s="137"/>
      <c r="K268" s="137"/>
      <c r="L268" s="137"/>
      <c r="M268" s="138"/>
      <c r="N268" s="138"/>
      <c r="O268" s="138"/>
      <c r="P268" s="138"/>
      <c r="Q268" s="139"/>
      <c r="R268" s="144"/>
      <c r="S268" s="43" t="s">
        <v>62</v>
      </c>
      <c r="T268" s="43" t="s">
        <v>62</v>
      </c>
      <c r="U268" s="43" t="s">
        <v>62</v>
      </c>
      <c r="V268" s="43" t="s">
        <v>62</v>
      </c>
      <c r="W268" s="46" t="s">
        <v>119</v>
      </c>
      <c r="X268" s="46" t="s">
        <v>107</v>
      </c>
      <c r="Y268" s="46" t="s">
        <v>569</v>
      </c>
      <c r="Z268" s="46" t="s">
        <v>570</v>
      </c>
      <c r="AA268" s="144"/>
      <c r="AB268" s="43" t="s">
        <v>62</v>
      </c>
      <c r="AC268" s="43" t="s">
        <v>62</v>
      </c>
      <c r="AD268" s="43" t="s">
        <v>62</v>
      </c>
      <c r="AE268" s="43"/>
      <c r="AF268" s="43" t="s">
        <v>62</v>
      </c>
      <c r="AG268" s="43" t="s">
        <v>62</v>
      </c>
      <c r="AH268" s="43" t="s">
        <v>62</v>
      </c>
      <c r="AI268" s="137"/>
      <c r="AJ268" s="137"/>
      <c r="AK268" s="138"/>
      <c r="AL268" s="137"/>
      <c r="AM268" s="139"/>
      <c r="AN268" s="140"/>
      <c r="AO268" s="140"/>
      <c r="AP268" s="137"/>
      <c r="AQ268" s="137"/>
      <c r="AR268" s="137"/>
      <c r="AS268" s="137"/>
      <c r="AT268" s="138"/>
      <c r="AU268" s="139"/>
      <c r="AV268" s="139"/>
      <c r="AW268" s="138"/>
      <c r="AX268" s="138"/>
      <c r="AY268" s="138"/>
      <c r="AZ268" s="138"/>
      <c r="BA268" s="138"/>
      <c r="BB268" s="138"/>
      <c r="BC268" s="138"/>
      <c r="BD268" s="138"/>
      <c r="BE268" s="138"/>
      <c r="BF268" s="138"/>
      <c r="BG268" s="138"/>
      <c r="BH268" s="138"/>
      <c r="BI268" s="138"/>
      <c r="BJ268" s="138"/>
      <c r="BK268" s="138"/>
      <c r="BL268" s="138"/>
      <c r="BM268" s="138"/>
    </row>
    <row r="269" spans="1:65" ht="24.95" customHeight="1" x14ac:dyDescent="0.25">
      <c r="A269" s="137"/>
      <c r="B269" s="137"/>
      <c r="C269" s="137"/>
      <c r="D269" s="137"/>
      <c r="E269" s="94"/>
      <c r="F269" s="94"/>
      <c r="G269" s="144"/>
      <c r="H269" s="139"/>
      <c r="I269" s="138"/>
      <c r="J269" s="137"/>
      <c r="K269" s="137"/>
      <c r="L269" s="137"/>
      <c r="M269" s="138"/>
      <c r="N269" s="138"/>
      <c r="O269" s="138"/>
      <c r="P269" s="138"/>
      <c r="Q269" s="139"/>
      <c r="R269" s="144"/>
      <c r="S269" s="43"/>
      <c r="T269" s="43"/>
      <c r="U269" s="43"/>
      <c r="V269" s="43"/>
      <c r="W269" s="46" t="s">
        <v>571</v>
      </c>
      <c r="X269" s="46" t="s">
        <v>550</v>
      </c>
      <c r="Y269" s="46" t="s">
        <v>572</v>
      </c>
      <c r="Z269" s="46" t="s">
        <v>573</v>
      </c>
      <c r="AA269" s="144"/>
      <c r="AB269" s="43"/>
      <c r="AC269" s="43"/>
      <c r="AD269" s="43"/>
      <c r="AE269" s="43"/>
      <c r="AF269" s="43"/>
      <c r="AG269" s="43"/>
      <c r="AH269" s="43"/>
      <c r="AI269" s="137"/>
      <c r="AJ269" s="137"/>
      <c r="AK269" s="138"/>
      <c r="AL269" s="137"/>
      <c r="AM269" s="139"/>
      <c r="AN269" s="140"/>
      <c r="AO269" s="140"/>
      <c r="AP269" s="137"/>
      <c r="AQ269" s="137"/>
      <c r="AR269" s="137"/>
      <c r="AS269" s="137"/>
      <c r="AT269" s="138"/>
      <c r="AU269" s="139"/>
      <c r="AV269" s="139"/>
      <c r="AW269" s="138"/>
      <c r="AX269" s="138"/>
      <c r="AY269" s="138"/>
      <c r="AZ269" s="138"/>
      <c r="BA269" s="138"/>
      <c r="BB269" s="138"/>
      <c r="BC269" s="138"/>
      <c r="BD269" s="138"/>
      <c r="BE269" s="138"/>
      <c r="BF269" s="138"/>
      <c r="BG269" s="138"/>
      <c r="BH269" s="138"/>
      <c r="BI269" s="138"/>
      <c r="BJ269" s="138"/>
      <c r="BK269" s="138"/>
      <c r="BL269" s="138"/>
      <c r="BM269" s="138"/>
    </row>
    <row r="270" spans="1:65" ht="24.95" customHeight="1" x14ac:dyDescent="0.25">
      <c r="A270" s="137"/>
      <c r="B270" s="137"/>
      <c r="C270" s="137"/>
      <c r="D270" s="137"/>
      <c r="E270" s="94"/>
      <c r="F270" s="94"/>
      <c r="G270" s="144"/>
      <c r="H270" s="139"/>
      <c r="I270" s="138"/>
      <c r="J270" s="137"/>
      <c r="K270" s="137"/>
      <c r="L270" s="137"/>
      <c r="M270" s="138"/>
      <c r="N270" s="138"/>
      <c r="O270" s="138"/>
      <c r="P270" s="138"/>
      <c r="Q270" s="139"/>
      <c r="R270" s="144"/>
      <c r="S270" s="43"/>
      <c r="T270" s="43"/>
      <c r="U270" s="43"/>
      <c r="V270" s="43"/>
      <c r="W270" s="57" t="s">
        <v>365</v>
      </c>
      <c r="X270" s="57" t="s">
        <v>110</v>
      </c>
      <c r="Y270" s="57" t="s">
        <v>111</v>
      </c>
      <c r="Z270" s="57" t="s">
        <v>112</v>
      </c>
      <c r="AA270" s="144"/>
      <c r="AB270" s="43"/>
      <c r="AC270" s="43"/>
      <c r="AD270" s="43"/>
      <c r="AE270" s="43"/>
      <c r="AF270" s="43"/>
      <c r="AG270" s="43"/>
      <c r="AH270" s="43"/>
      <c r="AI270" s="137"/>
      <c r="AJ270" s="137"/>
      <c r="AK270" s="138"/>
      <c r="AL270" s="137"/>
      <c r="AM270" s="139"/>
      <c r="AN270" s="140"/>
      <c r="AO270" s="140"/>
      <c r="AP270" s="137"/>
      <c r="AQ270" s="137"/>
      <c r="AR270" s="137"/>
      <c r="AS270" s="137"/>
      <c r="AT270" s="138"/>
      <c r="AU270" s="139"/>
      <c r="AV270" s="139"/>
      <c r="AW270" s="138"/>
      <c r="AX270" s="138"/>
      <c r="AY270" s="138"/>
      <c r="AZ270" s="138"/>
      <c r="BA270" s="138"/>
      <c r="BB270" s="138"/>
      <c r="BC270" s="138"/>
      <c r="BD270" s="138"/>
      <c r="BE270" s="138"/>
      <c r="BF270" s="138"/>
      <c r="BG270" s="138"/>
      <c r="BH270" s="138"/>
      <c r="BI270" s="138"/>
      <c r="BJ270" s="138"/>
      <c r="BK270" s="138"/>
      <c r="BL270" s="138"/>
      <c r="BM270" s="138"/>
    </row>
    <row r="271" spans="1:65" ht="24.95" customHeight="1" x14ac:dyDescent="0.25">
      <c r="A271" s="137" t="s">
        <v>225</v>
      </c>
      <c r="B271" s="137" t="s">
        <v>68</v>
      </c>
      <c r="C271" s="137" t="s">
        <v>69</v>
      </c>
      <c r="D271" s="137">
        <v>2021</v>
      </c>
      <c r="E271" s="94" t="s">
        <v>499</v>
      </c>
      <c r="F271" s="94" t="s">
        <v>507</v>
      </c>
      <c r="G271" s="144" t="s">
        <v>79</v>
      </c>
      <c r="H271" s="139">
        <v>44421</v>
      </c>
      <c r="I271" s="138" t="s">
        <v>517</v>
      </c>
      <c r="J271" s="138" t="s">
        <v>518</v>
      </c>
      <c r="K271" s="137" t="s">
        <v>81</v>
      </c>
      <c r="L271" s="137" t="s">
        <v>81</v>
      </c>
      <c r="M271" s="138" t="s">
        <v>519</v>
      </c>
      <c r="N271" s="138" t="s">
        <v>531</v>
      </c>
      <c r="O271" s="138" t="str">
        <f>N271</f>
        <v>CENTRO DE COMUNICACIONES, COMPUTO, CONTROL Y COMANDO DEL GOBIERNO DEL ESTADO DE COAHUILA DE ZARAGOZA (C4)</v>
      </c>
      <c r="P271" s="138" t="s">
        <v>84</v>
      </c>
      <c r="Q271" s="139">
        <v>44425</v>
      </c>
      <c r="R271" s="144" t="s">
        <v>79</v>
      </c>
      <c r="S271" s="43" t="s">
        <v>62</v>
      </c>
      <c r="T271" s="43" t="s">
        <v>62</v>
      </c>
      <c r="U271" s="43" t="s">
        <v>62</v>
      </c>
      <c r="V271" s="57"/>
      <c r="W271" s="57" t="s">
        <v>549</v>
      </c>
      <c r="X271" s="57" t="s">
        <v>550</v>
      </c>
      <c r="Y271" s="57" t="s">
        <v>551</v>
      </c>
      <c r="Z271" s="57" t="s">
        <v>552</v>
      </c>
      <c r="AA271" s="144" t="s">
        <v>79</v>
      </c>
      <c r="AB271" s="43"/>
      <c r="AC271" s="43"/>
      <c r="AD271" s="43"/>
      <c r="AE271" s="57" t="s">
        <v>580</v>
      </c>
      <c r="AF271" s="43"/>
      <c r="AG271" s="43"/>
      <c r="AH271" s="43"/>
      <c r="AI271" s="137" t="s">
        <v>580</v>
      </c>
      <c r="AJ271" s="137" t="s">
        <v>257</v>
      </c>
      <c r="AK271" s="138" t="s">
        <v>91</v>
      </c>
      <c r="AL271" s="137" t="str">
        <f>F271</f>
        <v>CE-905002984-E28-2021</v>
      </c>
      <c r="AM271" s="139">
        <v>44441</v>
      </c>
      <c r="AN271" s="140">
        <v>7979000</v>
      </c>
      <c r="AO271" s="140">
        <f>AN271*1.16</f>
        <v>9255640</v>
      </c>
      <c r="AP271" s="137" t="s">
        <v>121</v>
      </c>
      <c r="AQ271" s="137" t="s">
        <v>93</v>
      </c>
      <c r="AR271" s="137" t="s">
        <v>94</v>
      </c>
      <c r="AS271" s="137" t="s">
        <v>95</v>
      </c>
      <c r="AT271" s="138" t="s">
        <v>517</v>
      </c>
      <c r="AU271" s="139">
        <v>44434</v>
      </c>
      <c r="AV271" s="139">
        <v>44561</v>
      </c>
      <c r="AW271" s="138" t="s">
        <v>149</v>
      </c>
      <c r="AX271" s="138" t="s">
        <v>150</v>
      </c>
      <c r="AY271" s="138" t="s">
        <v>151</v>
      </c>
      <c r="AZ271" s="138" t="s">
        <v>150</v>
      </c>
      <c r="BA271" s="138" t="s">
        <v>150</v>
      </c>
      <c r="BB271" s="138" t="s">
        <v>150</v>
      </c>
      <c r="BC271" s="138" t="s">
        <v>150</v>
      </c>
      <c r="BD271" s="138" t="s">
        <v>152</v>
      </c>
      <c r="BE271" s="138" t="s">
        <v>152</v>
      </c>
      <c r="BF271" s="138" t="s">
        <v>152</v>
      </c>
      <c r="BG271" s="138" t="s">
        <v>152</v>
      </c>
      <c r="BH271" s="138" t="s">
        <v>152</v>
      </c>
      <c r="BI271" s="138" t="s">
        <v>152</v>
      </c>
      <c r="BJ271" s="138" t="s">
        <v>152</v>
      </c>
      <c r="BK271" s="138" t="s">
        <v>152</v>
      </c>
      <c r="BL271" s="138" t="s">
        <v>152</v>
      </c>
      <c r="BM271" s="138" t="s">
        <v>152</v>
      </c>
    </row>
    <row r="272" spans="1:65" ht="24.95" customHeight="1" x14ac:dyDescent="0.25">
      <c r="A272" s="137"/>
      <c r="B272" s="137"/>
      <c r="C272" s="137"/>
      <c r="D272" s="137"/>
      <c r="E272" s="94"/>
      <c r="F272" s="94"/>
      <c r="G272" s="144"/>
      <c r="H272" s="139"/>
      <c r="I272" s="138"/>
      <c r="J272" s="138"/>
      <c r="K272" s="137"/>
      <c r="L272" s="137"/>
      <c r="M272" s="138"/>
      <c r="N272" s="138"/>
      <c r="O272" s="138"/>
      <c r="P272" s="138"/>
      <c r="Q272" s="139"/>
      <c r="R272" s="144"/>
      <c r="S272" s="43"/>
      <c r="T272" s="43"/>
      <c r="U272" s="43"/>
      <c r="V272" s="43"/>
      <c r="W272" s="57" t="s">
        <v>330</v>
      </c>
      <c r="X272" s="57" t="s">
        <v>331</v>
      </c>
      <c r="Y272" s="57" t="s">
        <v>332</v>
      </c>
      <c r="Z272" s="57" t="s">
        <v>389</v>
      </c>
      <c r="AA272" s="144"/>
      <c r="AB272" s="43"/>
      <c r="AC272" s="43"/>
      <c r="AD272" s="43"/>
      <c r="AE272" s="43" t="s">
        <v>581</v>
      </c>
      <c r="AF272" s="43"/>
      <c r="AG272" s="43"/>
      <c r="AH272" s="43"/>
      <c r="AI272" s="137"/>
      <c r="AJ272" s="137"/>
      <c r="AK272" s="138"/>
      <c r="AL272" s="137"/>
      <c r="AM272" s="139"/>
      <c r="AN272" s="140"/>
      <c r="AO272" s="140"/>
      <c r="AP272" s="137"/>
      <c r="AQ272" s="137"/>
      <c r="AR272" s="137"/>
      <c r="AS272" s="137"/>
      <c r="AT272" s="138"/>
      <c r="AU272" s="139"/>
      <c r="AV272" s="139"/>
      <c r="AW272" s="138"/>
      <c r="AX272" s="138"/>
      <c r="AY272" s="138"/>
      <c r="AZ272" s="138"/>
      <c r="BA272" s="138"/>
      <c r="BB272" s="138"/>
      <c r="BC272" s="138"/>
      <c r="BD272" s="138"/>
      <c r="BE272" s="138"/>
      <c r="BF272" s="138"/>
      <c r="BG272" s="138"/>
      <c r="BH272" s="138"/>
      <c r="BI272" s="138"/>
      <c r="BJ272" s="138"/>
      <c r="BK272" s="138"/>
      <c r="BL272" s="138"/>
      <c r="BM272" s="138"/>
    </row>
    <row r="273" spans="1:65" ht="24.95" customHeight="1" x14ac:dyDescent="0.25">
      <c r="A273" s="137"/>
      <c r="B273" s="137"/>
      <c r="C273" s="137"/>
      <c r="D273" s="137"/>
      <c r="E273" s="94"/>
      <c r="F273" s="94"/>
      <c r="G273" s="144"/>
      <c r="H273" s="139"/>
      <c r="I273" s="138"/>
      <c r="J273" s="138"/>
      <c r="K273" s="137"/>
      <c r="L273" s="137"/>
      <c r="M273" s="138"/>
      <c r="N273" s="138"/>
      <c r="O273" s="138"/>
      <c r="P273" s="138"/>
      <c r="Q273" s="139"/>
      <c r="R273" s="144"/>
      <c r="S273" s="43"/>
      <c r="T273" s="43"/>
      <c r="U273" s="43"/>
      <c r="V273" s="43"/>
      <c r="W273" s="57" t="s">
        <v>537</v>
      </c>
      <c r="X273" s="57" t="s">
        <v>98</v>
      </c>
      <c r="Y273" s="57" t="s">
        <v>335</v>
      </c>
      <c r="Z273" s="57" t="s">
        <v>538</v>
      </c>
      <c r="AA273" s="144"/>
      <c r="AB273" s="46"/>
      <c r="AC273" s="46"/>
      <c r="AD273" s="46"/>
      <c r="AE273" s="43"/>
      <c r="AF273" s="43" t="s">
        <v>62</v>
      </c>
      <c r="AG273" s="43" t="s">
        <v>62</v>
      </c>
      <c r="AH273" s="43" t="s">
        <v>62</v>
      </c>
      <c r="AI273" s="137"/>
      <c r="AJ273" s="137"/>
      <c r="AK273" s="138"/>
      <c r="AL273" s="137"/>
      <c r="AM273" s="139"/>
      <c r="AN273" s="140"/>
      <c r="AO273" s="140"/>
      <c r="AP273" s="137"/>
      <c r="AQ273" s="137"/>
      <c r="AR273" s="137"/>
      <c r="AS273" s="137"/>
      <c r="AT273" s="138"/>
      <c r="AU273" s="139"/>
      <c r="AV273" s="139"/>
      <c r="AW273" s="138"/>
      <c r="AX273" s="138"/>
      <c r="AY273" s="138"/>
      <c r="AZ273" s="138"/>
      <c r="BA273" s="138"/>
      <c r="BB273" s="138"/>
      <c r="BC273" s="138"/>
      <c r="BD273" s="138"/>
      <c r="BE273" s="138"/>
      <c r="BF273" s="138"/>
      <c r="BG273" s="138"/>
      <c r="BH273" s="138"/>
      <c r="BI273" s="138"/>
      <c r="BJ273" s="138"/>
      <c r="BK273" s="138"/>
      <c r="BL273" s="138"/>
      <c r="BM273" s="138"/>
    </row>
    <row r="274" spans="1:65" ht="24.95" customHeight="1" x14ac:dyDescent="0.25">
      <c r="A274" s="137"/>
      <c r="B274" s="137"/>
      <c r="C274" s="137"/>
      <c r="D274" s="137"/>
      <c r="E274" s="94"/>
      <c r="F274" s="94"/>
      <c r="G274" s="144"/>
      <c r="H274" s="139"/>
      <c r="I274" s="138"/>
      <c r="J274" s="138"/>
      <c r="K274" s="137"/>
      <c r="L274" s="137"/>
      <c r="M274" s="138"/>
      <c r="N274" s="138"/>
      <c r="O274" s="138"/>
      <c r="P274" s="138"/>
      <c r="Q274" s="139"/>
      <c r="R274" s="144"/>
      <c r="S274" s="43"/>
      <c r="T274" s="43" t="s">
        <v>62</v>
      </c>
      <c r="U274" s="43" t="s">
        <v>62</v>
      </c>
      <c r="V274" s="43"/>
      <c r="W274" s="46" t="s">
        <v>337</v>
      </c>
      <c r="X274" s="46" t="s">
        <v>107</v>
      </c>
      <c r="Y274" s="46" t="s">
        <v>338</v>
      </c>
      <c r="Z274" s="46" t="s">
        <v>539</v>
      </c>
      <c r="AA274" s="144"/>
      <c r="AB274" s="43"/>
      <c r="AC274" s="43"/>
      <c r="AD274" s="43"/>
      <c r="AE274" s="43"/>
      <c r="AF274" s="43"/>
      <c r="AG274" s="43"/>
      <c r="AH274" s="43"/>
      <c r="AI274" s="137"/>
      <c r="AJ274" s="137"/>
      <c r="AK274" s="138"/>
      <c r="AL274" s="137"/>
      <c r="AM274" s="139"/>
      <c r="AN274" s="140"/>
      <c r="AO274" s="140"/>
      <c r="AP274" s="137"/>
      <c r="AQ274" s="137"/>
      <c r="AR274" s="137"/>
      <c r="AS274" s="137"/>
      <c r="AT274" s="138"/>
      <c r="AU274" s="139"/>
      <c r="AV274" s="139"/>
      <c r="AW274" s="138"/>
      <c r="AX274" s="138"/>
      <c r="AY274" s="138"/>
      <c r="AZ274" s="138"/>
      <c r="BA274" s="138"/>
      <c r="BB274" s="138"/>
      <c r="BC274" s="138"/>
      <c r="BD274" s="138"/>
      <c r="BE274" s="138"/>
      <c r="BF274" s="138"/>
      <c r="BG274" s="138"/>
      <c r="BH274" s="138"/>
      <c r="BI274" s="138"/>
      <c r="BJ274" s="138"/>
      <c r="BK274" s="138"/>
      <c r="BL274" s="138"/>
      <c r="BM274" s="138"/>
    </row>
    <row r="275" spans="1:65" ht="24.95" customHeight="1" x14ac:dyDescent="0.25">
      <c r="A275" s="137"/>
      <c r="B275" s="137"/>
      <c r="C275" s="137"/>
      <c r="D275" s="137"/>
      <c r="E275" s="94"/>
      <c r="F275" s="94"/>
      <c r="G275" s="144"/>
      <c r="H275" s="139"/>
      <c r="I275" s="138"/>
      <c r="J275" s="138"/>
      <c r="K275" s="137"/>
      <c r="L275" s="137"/>
      <c r="M275" s="138"/>
      <c r="N275" s="138"/>
      <c r="O275" s="138"/>
      <c r="P275" s="138"/>
      <c r="Q275" s="139"/>
      <c r="R275" s="144"/>
      <c r="S275" s="43" t="s">
        <v>62</v>
      </c>
      <c r="T275" s="43" t="s">
        <v>62</v>
      </c>
      <c r="U275" s="43" t="s">
        <v>62</v>
      </c>
      <c r="V275" s="43" t="s">
        <v>62</v>
      </c>
      <c r="W275" s="46" t="s">
        <v>340</v>
      </c>
      <c r="X275" s="46" t="s">
        <v>341</v>
      </c>
      <c r="Y275" s="46" t="s">
        <v>342</v>
      </c>
      <c r="Z275" s="46" t="s">
        <v>343</v>
      </c>
      <c r="AA275" s="144"/>
      <c r="AB275" s="43" t="s">
        <v>62</v>
      </c>
      <c r="AC275" s="43" t="s">
        <v>62</v>
      </c>
      <c r="AD275" s="43" t="s">
        <v>62</v>
      </c>
      <c r="AE275" s="43"/>
      <c r="AF275" s="43" t="s">
        <v>62</v>
      </c>
      <c r="AG275" s="43" t="s">
        <v>62</v>
      </c>
      <c r="AH275" s="43" t="s">
        <v>62</v>
      </c>
      <c r="AI275" s="137"/>
      <c r="AJ275" s="137"/>
      <c r="AK275" s="138"/>
      <c r="AL275" s="137"/>
      <c r="AM275" s="139"/>
      <c r="AN275" s="140"/>
      <c r="AO275" s="140"/>
      <c r="AP275" s="137"/>
      <c r="AQ275" s="137"/>
      <c r="AR275" s="137"/>
      <c r="AS275" s="137"/>
      <c r="AT275" s="138"/>
      <c r="AU275" s="139"/>
      <c r="AV275" s="139"/>
      <c r="AW275" s="138"/>
      <c r="AX275" s="138"/>
      <c r="AY275" s="138"/>
      <c r="AZ275" s="138"/>
      <c r="BA275" s="138"/>
      <c r="BB275" s="138"/>
      <c r="BC275" s="138"/>
      <c r="BD275" s="138"/>
      <c r="BE275" s="138"/>
      <c r="BF275" s="138"/>
      <c r="BG275" s="138"/>
      <c r="BH275" s="138"/>
      <c r="BI275" s="138"/>
      <c r="BJ275" s="138"/>
      <c r="BK275" s="138"/>
      <c r="BL275" s="138"/>
      <c r="BM275" s="138"/>
    </row>
    <row r="276" spans="1:65" ht="24.95" customHeight="1" x14ac:dyDescent="0.25">
      <c r="A276" s="137"/>
      <c r="B276" s="137"/>
      <c r="C276" s="137"/>
      <c r="D276" s="137"/>
      <c r="E276" s="94"/>
      <c r="F276" s="94"/>
      <c r="G276" s="144"/>
      <c r="H276" s="139"/>
      <c r="I276" s="138"/>
      <c r="J276" s="138"/>
      <c r="K276" s="137"/>
      <c r="L276" s="137"/>
      <c r="M276" s="138"/>
      <c r="N276" s="138"/>
      <c r="O276" s="138"/>
      <c r="P276" s="138"/>
      <c r="Q276" s="139"/>
      <c r="R276" s="144"/>
      <c r="S276" s="43"/>
      <c r="T276" s="43"/>
      <c r="U276" s="43"/>
      <c r="V276" s="43"/>
      <c r="W276" s="46" t="s">
        <v>344</v>
      </c>
      <c r="X276" s="46" t="s">
        <v>345</v>
      </c>
      <c r="Y276" s="46" t="s">
        <v>392</v>
      </c>
      <c r="Z276" s="46" t="s">
        <v>540</v>
      </c>
      <c r="AA276" s="144"/>
      <c r="AB276" s="43"/>
      <c r="AC276" s="43"/>
      <c r="AD276" s="43"/>
      <c r="AE276" s="43"/>
      <c r="AF276" s="43"/>
      <c r="AG276" s="43"/>
      <c r="AH276" s="43"/>
      <c r="AI276" s="137"/>
      <c r="AJ276" s="137"/>
      <c r="AK276" s="138"/>
      <c r="AL276" s="137"/>
      <c r="AM276" s="139"/>
      <c r="AN276" s="140"/>
      <c r="AO276" s="140"/>
      <c r="AP276" s="137"/>
      <c r="AQ276" s="137"/>
      <c r="AR276" s="137"/>
      <c r="AS276" s="137"/>
      <c r="AT276" s="138"/>
      <c r="AU276" s="139"/>
      <c r="AV276" s="139"/>
      <c r="AW276" s="138"/>
      <c r="AX276" s="138"/>
      <c r="AY276" s="138"/>
      <c r="AZ276" s="138"/>
      <c r="BA276" s="138"/>
      <c r="BB276" s="138"/>
      <c r="BC276" s="138"/>
      <c r="BD276" s="138"/>
      <c r="BE276" s="138"/>
      <c r="BF276" s="138"/>
      <c r="BG276" s="138"/>
      <c r="BH276" s="138"/>
      <c r="BI276" s="138"/>
      <c r="BJ276" s="138"/>
      <c r="BK276" s="138"/>
      <c r="BL276" s="138"/>
      <c r="BM276" s="138"/>
    </row>
    <row r="277" spans="1:65" ht="24.95" customHeight="1" x14ac:dyDescent="0.25">
      <c r="A277" s="137"/>
      <c r="B277" s="137"/>
      <c r="C277" s="137"/>
      <c r="D277" s="137"/>
      <c r="E277" s="94"/>
      <c r="F277" s="94"/>
      <c r="G277" s="144"/>
      <c r="H277" s="139"/>
      <c r="I277" s="138"/>
      <c r="J277" s="138"/>
      <c r="K277" s="137"/>
      <c r="L277" s="137"/>
      <c r="M277" s="138"/>
      <c r="N277" s="138"/>
      <c r="O277" s="138"/>
      <c r="P277" s="138"/>
      <c r="Q277" s="139"/>
      <c r="R277" s="144"/>
      <c r="S277" s="43"/>
      <c r="T277" s="43"/>
      <c r="U277" s="43"/>
      <c r="V277" s="43"/>
      <c r="W277" s="57" t="s">
        <v>365</v>
      </c>
      <c r="X277" s="57" t="s">
        <v>110</v>
      </c>
      <c r="Y277" s="57" t="s">
        <v>111</v>
      </c>
      <c r="Z277" s="57" t="s">
        <v>112</v>
      </c>
      <c r="AA277" s="144"/>
      <c r="AB277" s="43"/>
      <c r="AC277" s="43"/>
      <c r="AD277" s="43"/>
      <c r="AE277" s="43"/>
      <c r="AF277" s="43"/>
      <c r="AG277" s="43"/>
      <c r="AH277" s="43"/>
      <c r="AI277" s="137"/>
      <c r="AJ277" s="137"/>
      <c r="AK277" s="138"/>
      <c r="AL277" s="137"/>
      <c r="AM277" s="139"/>
      <c r="AN277" s="140"/>
      <c r="AO277" s="140"/>
      <c r="AP277" s="137"/>
      <c r="AQ277" s="137"/>
      <c r="AR277" s="137"/>
      <c r="AS277" s="137"/>
      <c r="AT277" s="138"/>
      <c r="AU277" s="139"/>
      <c r="AV277" s="139"/>
      <c r="AW277" s="138"/>
      <c r="AX277" s="138"/>
      <c r="AY277" s="138"/>
      <c r="AZ277" s="138"/>
      <c r="BA277" s="138"/>
      <c r="BB277" s="138"/>
      <c r="BC277" s="138"/>
      <c r="BD277" s="138"/>
      <c r="BE277" s="138"/>
      <c r="BF277" s="138"/>
      <c r="BG277" s="138"/>
      <c r="BH277" s="138"/>
      <c r="BI277" s="138"/>
      <c r="BJ277" s="138"/>
      <c r="BK277" s="138"/>
      <c r="BL277" s="138"/>
      <c r="BM277" s="138"/>
    </row>
    <row r="278" spans="1:65" ht="24.95" customHeight="1" x14ac:dyDescent="0.25">
      <c r="A278" s="131" t="s">
        <v>72</v>
      </c>
      <c r="B278" s="116" t="s">
        <v>68</v>
      </c>
      <c r="C278" s="116" t="s">
        <v>69</v>
      </c>
      <c r="D278" s="116">
        <v>2021</v>
      </c>
      <c r="E278" s="134" t="s">
        <v>589</v>
      </c>
      <c r="F278" s="134" t="s">
        <v>590</v>
      </c>
      <c r="G278" s="128" t="s">
        <v>79</v>
      </c>
      <c r="H278" s="95">
        <v>44433</v>
      </c>
      <c r="I278" s="109" t="s">
        <v>596</v>
      </c>
      <c r="J278" s="116">
        <v>21601</v>
      </c>
      <c r="K278" s="116" t="s">
        <v>81</v>
      </c>
      <c r="L278" s="116" t="s">
        <v>81</v>
      </c>
      <c r="M278" s="109" t="s">
        <v>603</v>
      </c>
      <c r="N278" s="109" t="s">
        <v>671</v>
      </c>
      <c r="O278" s="109" t="str">
        <f t="shared" ref="O278" si="47">N278</f>
        <v>LA SECRETARIA DE EDUCACION DEL GOBIERNO DEL ESTADO DE  COAHUILA DE ZARAGOZA</v>
      </c>
      <c r="P278" s="109" t="s">
        <v>84</v>
      </c>
      <c r="Q278" s="102" t="s">
        <v>197</v>
      </c>
      <c r="R278" s="128" t="s">
        <v>79</v>
      </c>
      <c r="S278" s="59" t="s">
        <v>62</v>
      </c>
      <c r="T278" s="59" t="s">
        <v>62</v>
      </c>
      <c r="U278" s="59" t="s">
        <v>62</v>
      </c>
      <c r="V278" s="64"/>
      <c r="W278" s="64"/>
      <c r="X278" s="64"/>
      <c r="Y278" s="64"/>
      <c r="Z278" s="64"/>
      <c r="AA278" s="128" t="s">
        <v>79</v>
      </c>
      <c r="AB278" s="59" t="s">
        <v>119</v>
      </c>
      <c r="AC278" s="59" t="s">
        <v>120</v>
      </c>
      <c r="AD278" s="59" t="s">
        <v>118</v>
      </c>
      <c r="AE278" s="64"/>
      <c r="AF278" s="59" t="s">
        <v>119</v>
      </c>
      <c r="AG278" s="59" t="s">
        <v>120</v>
      </c>
      <c r="AH278" s="59" t="s">
        <v>118</v>
      </c>
      <c r="AI278" s="116"/>
      <c r="AJ278" s="116" t="s">
        <v>90</v>
      </c>
      <c r="AK278" s="109" t="s">
        <v>91</v>
      </c>
      <c r="AL278" s="116" t="str">
        <f>F278</f>
        <v>SEFIN-AI3-011-2021</v>
      </c>
      <c r="AM278" s="95">
        <v>44448</v>
      </c>
      <c r="AN278" s="113">
        <v>1380151</v>
      </c>
      <c r="AO278" s="113">
        <f>AN278*0.16+AN278</f>
        <v>1600975.16</v>
      </c>
      <c r="AP278" s="116" t="s">
        <v>121</v>
      </c>
      <c r="AQ278" s="116" t="s">
        <v>93</v>
      </c>
      <c r="AR278" s="116" t="s">
        <v>94</v>
      </c>
      <c r="AS278" s="116" t="s">
        <v>95</v>
      </c>
      <c r="AT278" s="109" t="s">
        <v>596</v>
      </c>
      <c r="AU278" s="95">
        <v>44440</v>
      </c>
      <c r="AV278" s="95">
        <v>44452</v>
      </c>
      <c r="AW278" s="109" t="s">
        <v>149</v>
      </c>
      <c r="AX278" s="109" t="s">
        <v>150</v>
      </c>
      <c r="AY278" s="116" t="s">
        <v>151</v>
      </c>
      <c r="AZ278" s="109" t="s">
        <v>150</v>
      </c>
      <c r="BA278" s="109" t="s">
        <v>150</v>
      </c>
      <c r="BB278" s="109" t="s">
        <v>150</v>
      </c>
      <c r="BC278" s="109" t="s">
        <v>150</v>
      </c>
      <c r="BD278" s="109" t="s">
        <v>152</v>
      </c>
      <c r="BE278" s="109" t="s">
        <v>152</v>
      </c>
      <c r="BF278" s="109" t="s">
        <v>152</v>
      </c>
      <c r="BG278" s="109" t="s">
        <v>152</v>
      </c>
      <c r="BH278" s="109" t="s">
        <v>152</v>
      </c>
      <c r="BI278" s="109" t="s">
        <v>152</v>
      </c>
      <c r="BJ278" s="109" t="s">
        <v>152</v>
      </c>
      <c r="BK278" s="109" t="s">
        <v>152</v>
      </c>
      <c r="BL278" s="109" t="s">
        <v>152</v>
      </c>
      <c r="BM278" s="109" t="s">
        <v>152</v>
      </c>
    </row>
    <row r="279" spans="1:65" ht="24.95" customHeight="1" x14ac:dyDescent="0.25">
      <c r="A279" s="132"/>
      <c r="B279" s="117"/>
      <c r="C279" s="117"/>
      <c r="D279" s="117"/>
      <c r="E279" s="135"/>
      <c r="F279" s="135"/>
      <c r="G279" s="129"/>
      <c r="H279" s="96"/>
      <c r="I279" s="110"/>
      <c r="J279" s="117"/>
      <c r="K279" s="117"/>
      <c r="L279" s="117"/>
      <c r="M279" s="110"/>
      <c r="N279" s="110"/>
      <c r="O279" s="110"/>
      <c r="P279" s="110"/>
      <c r="Q279" s="103"/>
      <c r="R279" s="129"/>
      <c r="S279" s="59"/>
      <c r="T279" s="59"/>
      <c r="U279" s="59"/>
      <c r="V279" s="59"/>
      <c r="W279" s="64"/>
      <c r="X279" s="64"/>
      <c r="Y279" s="64"/>
      <c r="Z279" s="64"/>
      <c r="AA279" s="129"/>
      <c r="AB279" s="59" t="s">
        <v>62</v>
      </c>
      <c r="AC279" s="59" t="s">
        <v>62</v>
      </c>
      <c r="AD279" s="59" t="s">
        <v>62</v>
      </c>
      <c r="AE279" s="59"/>
      <c r="AF279" s="59" t="s">
        <v>62</v>
      </c>
      <c r="AG279" s="59" t="s">
        <v>62</v>
      </c>
      <c r="AH279" s="59" t="s">
        <v>62</v>
      </c>
      <c r="AI279" s="117"/>
      <c r="AJ279" s="117"/>
      <c r="AK279" s="110"/>
      <c r="AL279" s="117"/>
      <c r="AM279" s="96"/>
      <c r="AN279" s="114"/>
      <c r="AO279" s="114"/>
      <c r="AP279" s="117"/>
      <c r="AQ279" s="117"/>
      <c r="AR279" s="117"/>
      <c r="AS279" s="117"/>
      <c r="AT279" s="110"/>
      <c r="AU279" s="96"/>
      <c r="AV279" s="96"/>
      <c r="AW279" s="110"/>
      <c r="AX279" s="110"/>
      <c r="AY279" s="117"/>
      <c r="AZ279" s="110"/>
      <c r="BA279" s="110"/>
      <c r="BB279" s="110"/>
      <c r="BC279" s="110"/>
      <c r="BD279" s="110"/>
      <c r="BE279" s="110"/>
      <c r="BF279" s="110"/>
      <c r="BG279" s="110"/>
      <c r="BH279" s="110"/>
      <c r="BI279" s="110"/>
      <c r="BJ279" s="110"/>
      <c r="BK279" s="110"/>
      <c r="BL279" s="110"/>
      <c r="BM279" s="110"/>
    </row>
    <row r="280" spans="1:65" ht="24.95" customHeight="1" x14ac:dyDescent="0.25">
      <c r="A280" s="132"/>
      <c r="B280" s="117"/>
      <c r="C280" s="117"/>
      <c r="D280" s="117"/>
      <c r="E280" s="135"/>
      <c r="F280" s="135"/>
      <c r="G280" s="129"/>
      <c r="H280" s="96"/>
      <c r="I280" s="110"/>
      <c r="J280" s="117"/>
      <c r="K280" s="117"/>
      <c r="L280" s="117"/>
      <c r="M280" s="110"/>
      <c r="N280" s="110"/>
      <c r="O280" s="110"/>
      <c r="P280" s="110"/>
      <c r="Q280" s="103"/>
      <c r="R280" s="129"/>
      <c r="S280" s="59" t="s">
        <v>62</v>
      </c>
      <c r="T280" s="59" t="s">
        <v>62</v>
      </c>
      <c r="U280" s="59" t="s">
        <v>62</v>
      </c>
      <c r="V280" s="59"/>
      <c r="W280" s="63"/>
      <c r="X280" s="63"/>
      <c r="Y280" s="63"/>
      <c r="Z280" s="63"/>
      <c r="AA280" s="129"/>
      <c r="AB280" s="59"/>
      <c r="AC280" s="59"/>
      <c r="AD280" s="59"/>
      <c r="AE280" s="59" t="s">
        <v>62</v>
      </c>
      <c r="AF280" s="59" t="s">
        <v>62</v>
      </c>
      <c r="AG280" s="59" t="s">
        <v>62</v>
      </c>
      <c r="AH280" s="59" t="s">
        <v>62</v>
      </c>
      <c r="AI280" s="117"/>
      <c r="AJ280" s="117"/>
      <c r="AK280" s="110"/>
      <c r="AL280" s="117"/>
      <c r="AM280" s="96"/>
      <c r="AN280" s="114"/>
      <c r="AO280" s="114"/>
      <c r="AP280" s="117"/>
      <c r="AQ280" s="117"/>
      <c r="AR280" s="117"/>
      <c r="AS280" s="117"/>
      <c r="AT280" s="110"/>
      <c r="AU280" s="96"/>
      <c r="AV280" s="96"/>
      <c r="AW280" s="110"/>
      <c r="AX280" s="110"/>
      <c r="AY280" s="117"/>
      <c r="AZ280" s="110"/>
      <c r="BA280" s="110"/>
      <c r="BB280" s="110"/>
      <c r="BC280" s="110"/>
      <c r="BD280" s="110"/>
      <c r="BE280" s="110"/>
      <c r="BF280" s="110"/>
      <c r="BG280" s="110"/>
      <c r="BH280" s="110"/>
      <c r="BI280" s="110"/>
      <c r="BJ280" s="110"/>
      <c r="BK280" s="110"/>
      <c r="BL280" s="110"/>
      <c r="BM280" s="110"/>
    </row>
    <row r="281" spans="1:65" ht="24.95" customHeight="1" x14ac:dyDescent="0.25">
      <c r="A281" s="132"/>
      <c r="B281" s="117"/>
      <c r="C281" s="117"/>
      <c r="D281" s="117"/>
      <c r="E281" s="135"/>
      <c r="F281" s="135"/>
      <c r="G281" s="129"/>
      <c r="H281" s="96"/>
      <c r="I281" s="110"/>
      <c r="J281" s="117"/>
      <c r="K281" s="117"/>
      <c r="L281" s="117"/>
      <c r="M281" s="110"/>
      <c r="N281" s="110"/>
      <c r="O281" s="110"/>
      <c r="P281" s="110"/>
      <c r="Q281" s="103"/>
      <c r="R281" s="129"/>
      <c r="S281" s="59"/>
      <c r="T281" s="59" t="s">
        <v>62</v>
      </c>
      <c r="U281" s="59" t="s">
        <v>62</v>
      </c>
      <c r="V281" s="59"/>
      <c r="W281" s="46"/>
      <c r="X281" s="46"/>
      <c r="Y281" s="46"/>
      <c r="Z281" s="46"/>
      <c r="AA281" s="129"/>
      <c r="AB281" s="59" t="s">
        <v>62</v>
      </c>
      <c r="AC281" s="59" t="s">
        <v>62</v>
      </c>
      <c r="AD281" s="59" t="s">
        <v>62</v>
      </c>
      <c r="AE281" s="59" t="s">
        <v>62</v>
      </c>
      <c r="AF281" s="59" t="s">
        <v>62</v>
      </c>
      <c r="AG281" s="59" t="s">
        <v>62</v>
      </c>
      <c r="AH281" s="59" t="s">
        <v>62</v>
      </c>
      <c r="AI281" s="117"/>
      <c r="AJ281" s="117"/>
      <c r="AK281" s="110"/>
      <c r="AL281" s="117"/>
      <c r="AM281" s="96"/>
      <c r="AN281" s="114"/>
      <c r="AO281" s="114"/>
      <c r="AP281" s="117"/>
      <c r="AQ281" s="117"/>
      <c r="AR281" s="117"/>
      <c r="AS281" s="117"/>
      <c r="AT281" s="110"/>
      <c r="AU281" s="96"/>
      <c r="AV281" s="96"/>
      <c r="AW281" s="110"/>
      <c r="AX281" s="110"/>
      <c r="AY281" s="117"/>
      <c r="AZ281" s="110"/>
      <c r="BA281" s="110"/>
      <c r="BB281" s="110"/>
      <c r="BC281" s="110"/>
      <c r="BD281" s="110"/>
      <c r="BE281" s="110"/>
      <c r="BF281" s="110"/>
      <c r="BG281" s="110"/>
      <c r="BH281" s="110"/>
      <c r="BI281" s="110"/>
      <c r="BJ281" s="110"/>
      <c r="BK281" s="110"/>
      <c r="BL281" s="110"/>
      <c r="BM281" s="110"/>
    </row>
    <row r="282" spans="1:65" ht="24.95" customHeight="1" x14ac:dyDescent="0.25">
      <c r="A282" s="132"/>
      <c r="B282" s="117"/>
      <c r="C282" s="117"/>
      <c r="D282" s="117"/>
      <c r="E282" s="135"/>
      <c r="F282" s="135"/>
      <c r="G282" s="129"/>
      <c r="H282" s="96"/>
      <c r="I282" s="110"/>
      <c r="J282" s="117"/>
      <c r="K282" s="117"/>
      <c r="L282" s="117"/>
      <c r="M282" s="110"/>
      <c r="N282" s="110"/>
      <c r="O282" s="110"/>
      <c r="P282" s="110"/>
      <c r="Q282" s="103"/>
      <c r="R282" s="129"/>
      <c r="S282" s="59" t="s">
        <v>62</v>
      </c>
      <c r="T282" s="59" t="s">
        <v>62</v>
      </c>
      <c r="U282" s="59" t="s">
        <v>62</v>
      </c>
      <c r="V282" s="59" t="s">
        <v>62</v>
      </c>
      <c r="W282" s="46"/>
      <c r="X282" s="46"/>
      <c r="Y282" s="46"/>
      <c r="Z282" s="46"/>
      <c r="AA282" s="129"/>
      <c r="AB282" s="59" t="s">
        <v>62</v>
      </c>
      <c r="AC282" s="59" t="s">
        <v>62</v>
      </c>
      <c r="AD282" s="59" t="s">
        <v>62</v>
      </c>
      <c r="AE282" s="59" t="s">
        <v>62</v>
      </c>
      <c r="AF282" s="59" t="s">
        <v>62</v>
      </c>
      <c r="AG282" s="59" t="s">
        <v>62</v>
      </c>
      <c r="AH282" s="59" t="s">
        <v>62</v>
      </c>
      <c r="AI282" s="117"/>
      <c r="AJ282" s="117"/>
      <c r="AK282" s="110"/>
      <c r="AL282" s="117"/>
      <c r="AM282" s="96"/>
      <c r="AN282" s="114"/>
      <c r="AO282" s="114"/>
      <c r="AP282" s="117"/>
      <c r="AQ282" s="117"/>
      <c r="AR282" s="117"/>
      <c r="AS282" s="117"/>
      <c r="AT282" s="110"/>
      <c r="AU282" s="96"/>
      <c r="AV282" s="96"/>
      <c r="AW282" s="110"/>
      <c r="AX282" s="110"/>
      <c r="AY282" s="117"/>
      <c r="AZ282" s="110"/>
      <c r="BA282" s="110"/>
      <c r="BB282" s="110"/>
      <c r="BC282" s="110"/>
      <c r="BD282" s="110"/>
      <c r="BE282" s="110"/>
      <c r="BF282" s="110"/>
      <c r="BG282" s="110"/>
      <c r="BH282" s="110"/>
      <c r="BI282" s="110"/>
      <c r="BJ282" s="110"/>
      <c r="BK282" s="110"/>
      <c r="BL282" s="110"/>
      <c r="BM282" s="110"/>
    </row>
    <row r="283" spans="1:65" ht="24.95" customHeight="1" x14ac:dyDescent="0.25">
      <c r="A283" s="132"/>
      <c r="B283" s="117"/>
      <c r="C283" s="117"/>
      <c r="D283" s="117"/>
      <c r="E283" s="135"/>
      <c r="F283" s="135"/>
      <c r="G283" s="129"/>
      <c r="H283" s="96"/>
      <c r="I283" s="110"/>
      <c r="J283" s="117"/>
      <c r="K283" s="117"/>
      <c r="L283" s="117"/>
      <c r="M283" s="110"/>
      <c r="N283" s="110"/>
      <c r="O283" s="110"/>
      <c r="P283" s="110"/>
      <c r="Q283" s="103"/>
      <c r="R283" s="129"/>
      <c r="S283" s="59"/>
      <c r="T283" s="59"/>
      <c r="U283" s="59"/>
      <c r="V283" s="59"/>
      <c r="W283" s="46"/>
      <c r="X283" s="46"/>
      <c r="Y283" s="46"/>
      <c r="Z283" s="46"/>
      <c r="AA283" s="129"/>
      <c r="AB283" s="59"/>
      <c r="AC283" s="59"/>
      <c r="AD283" s="59"/>
      <c r="AE283" s="59"/>
      <c r="AF283" s="59"/>
      <c r="AG283" s="59"/>
      <c r="AH283" s="59"/>
      <c r="AI283" s="117"/>
      <c r="AJ283" s="117"/>
      <c r="AK283" s="110"/>
      <c r="AL283" s="117"/>
      <c r="AM283" s="96"/>
      <c r="AN283" s="114"/>
      <c r="AO283" s="114"/>
      <c r="AP283" s="117"/>
      <c r="AQ283" s="117"/>
      <c r="AR283" s="117"/>
      <c r="AS283" s="117"/>
      <c r="AT283" s="110"/>
      <c r="AU283" s="96"/>
      <c r="AV283" s="96"/>
      <c r="AW283" s="110"/>
      <c r="AX283" s="110"/>
      <c r="AY283" s="117"/>
      <c r="AZ283" s="110"/>
      <c r="BA283" s="110"/>
      <c r="BB283" s="110"/>
      <c r="BC283" s="110"/>
      <c r="BD283" s="110"/>
      <c r="BE283" s="110"/>
      <c r="BF283" s="110"/>
      <c r="BG283" s="110"/>
      <c r="BH283" s="110"/>
      <c r="BI283" s="110"/>
      <c r="BJ283" s="110"/>
      <c r="BK283" s="110"/>
      <c r="BL283" s="110"/>
      <c r="BM283" s="110"/>
    </row>
    <row r="284" spans="1:65" ht="24.95" customHeight="1" x14ac:dyDescent="0.25">
      <c r="A284" s="132"/>
      <c r="B284" s="117"/>
      <c r="C284" s="117"/>
      <c r="D284" s="117"/>
      <c r="E284" s="135"/>
      <c r="F284" s="135"/>
      <c r="G284" s="129"/>
      <c r="H284" s="96"/>
      <c r="I284" s="110"/>
      <c r="J284" s="117"/>
      <c r="K284" s="117"/>
      <c r="L284" s="117"/>
      <c r="M284" s="110"/>
      <c r="N284" s="110"/>
      <c r="O284" s="110"/>
      <c r="P284" s="110"/>
      <c r="Q284" s="103"/>
      <c r="R284" s="129"/>
      <c r="S284" s="59"/>
      <c r="T284" s="59"/>
      <c r="U284" s="59"/>
      <c r="V284" s="59"/>
      <c r="W284" s="64"/>
      <c r="X284" s="64"/>
      <c r="Y284" s="64"/>
      <c r="Z284" s="64"/>
      <c r="AA284" s="129"/>
      <c r="AB284" s="59"/>
      <c r="AC284" s="59"/>
      <c r="AD284" s="59"/>
      <c r="AE284" s="59"/>
      <c r="AF284" s="59"/>
      <c r="AG284" s="59"/>
      <c r="AH284" s="59"/>
      <c r="AI284" s="117"/>
      <c r="AJ284" s="117"/>
      <c r="AK284" s="110"/>
      <c r="AL284" s="117"/>
      <c r="AM284" s="96"/>
      <c r="AN284" s="114"/>
      <c r="AO284" s="114"/>
      <c r="AP284" s="117"/>
      <c r="AQ284" s="117"/>
      <c r="AR284" s="117"/>
      <c r="AS284" s="117"/>
      <c r="AT284" s="110"/>
      <c r="AU284" s="96"/>
      <c r="AV284" s="96"/>
      <c r="AW284" s="110"/>
      <c r="AX284" s="110"/>
      <c r="AY284" s="117"/>
      <c r="AZ284" s="110"/>
      <c r="BA284" s="110"/>
      <c r="BB284" s="110"/>
      <c r="BC284" s="110"/>
      <c r="BD284" s="110"/>
      <c r="BE284" s="110"/>
      <c r="BF284" s="110"/>
      <c r="BG284" s="110"/>
      <c r="BH284" s="110"/>
      <c r="BI284" s="110"/>
      <c r="BJ284" s="110"/>
      <c r="BK284" s="110"/>
      <c r="BL284" s="110"/>
      <c r="BM284" s="110"/>
    </row>
    <row r="285" spans="1:65" ht="24.95" customHeight="1" x14ac:dyDescent="0.25">
      <c r="A285" s="133"/>
      <c r="B285" s="118"/>
      <c r="C285" s="118"/>
      <c r="D285" s="118"/>
      <c r="E285" s="136"/>
      <c r="F285" s="136"/>
      <c r="G285" s="130"/>
      <c r="H285" s="97"/>
      <c r="I285" s="111"/>
      <c r="J285" s="118"/>
      <c r="K285" s="118"/>
      <c r="L285" s="118"/>
      <c r="M285" s="111"/>
      <c r="N285" s="111"/>
      <c r="O285" s="111"/>
      <c r="P285" s="111"/>
      <c r="Q285" s="105"/>
      <c r="R285" s="130"/>
      <c r="S285" s="59" t="s">
        <v>62</v>
      </c>
      <c r="T285" s="59" t="s">
        <v>62</v>
      </c>
      <c r="U285" s="59" t="s">
        <v>62</v>
      </c>
      <c r="V285" s="59" t="s">
        <v>62</v>
      </c>
      <c r="W285" s="47"/>
      <c r="X285" s="47"/>
      <c r="Y285" s="47"/>
      <c r="Z285" s="47"/>
      <c r="AA285" s="130"/>
      <c r="AB285" s="59" t="s">
        <v>62</v>
      </c>
      <c r="AC285" s="59" t="s">
        <v>62</v>
      </c>
      <c r="AD285" s="59" t="s">
        <v>62</v>
      </c>
      <c r="AE285" s="59" t="s">
        <v>62</v>
      </c>
      <c r="AF285" s="59" t="s">
        <v>62</v>
      </c>
      <c r="AG285" s="59" t="s">
        <v>62</v>
      </c>
      <c r="AH285" s="59" t="s">
        <v>62</v>
      </c>
      <c r="AI285" s="118"/>
      <c r="AJ285" s="118"/>
      <c r="AK285" s="111"/>
      <c r="AL285" s="118"/>
      <c r="AM285" s="97"/>
      <c r="AN285" s="115"/>
      <c r="AO285" s="115"/>
      <c r="AP285" s="118"/>
      <c r="AQ285" s="118"/>
      <c r="AR285" s="118"/>
      <c r="AS285" s="118"/>
      <c r="AT285" s="111"/>
      <c r="AU285" s="97"/>
      <c r="AV285" s="97"/>
      <c r="AW285" s="111"/>
      <c r="AX285" s="111"/>
      <c r="AY285" s="118"/>
      <c r="AZ285" s="111"/>
      <c r="BA285" s="111"/>
      <c r="BB285" s="111"/>
      <c r="BC285" s="111"/>
      <c r="BD285" s="111"/>
      <c r="BE285" s="111"/>
      <c r="BF285" s="111"/>
      <c r="BG285" s="111"/>
      <c r="BH285" s="111"/>
      <c r="BI285" s="111"/>
      <c r="BJ285" s="111"/>
      <c r="BK285" s="111"/>
      <c r="BL285" s="111"/>
      <c r="BM285" s="111"/>
    </row>
    <row r="286" spans="1:65" ht="24.95" customHeight="1" x14ac:dyDescent="0.25">
      <c r="A286" s="131" t="s">
        <v>72</v>
      </c>
      <c r="B286" s="116" t="s">
        <v>68</v>
      </c>
      <c r="C286" s="116" t="s">
        <v>69</v>
      </c>
      <c r="D286" s="116">
        <v>2021</v>
      </c>
      <c r="E286" s="134" t="s">
        <v>589</v>
      </c>
      <c r="F286" s="134" t="s">
        <v>591</v>
      </c>
      <c r="G286" s="128" t="s">
        <v>79</v>
      </c>
      <c r="H286" s="95">
        <v>44433</v>
      </c>
      <c r="I286" s="109" t="s">
        <v>597</v>
      </c>
      <c r="J286" s="116">
        <v>54103</v>
      </c>
      <c r="K286" s="116" t="s">
        <v>81</v>
      </c>
      <c r="L286" s="116" t="s">
        <v>81</v>
      </c>
      <c r="M286" s="116" t="s">
        <v>291</v>
      </c>
      <c r="N286" s="109" t="s">
        <v>672</v>
      </c>
      <c r="O286" s="109" t="str">
        <f t="shared" ref="O286" si="48">N286</f>
        <v>LA SECRETARIA DE SEGURIDAD PUBLICA DEL GOBIERNO DEL ESTADO DE COAHUILA DE ZARAGOZA.</v>
      </c>
      <c r="P286" s="109" t="s">
        <v>84</v>
      </c>
      <c r="Q286" s="102" t="s">
        <v>197</v>
      </c>
      <c r="R286" s="128" t="s">
        <v>79</v>
      </c>
      <c r="S286" s="59" t="s">
        <v>62</v>
      </c>
      <c r="T286" s="59" t="s">
        <v>62</v>
      </c>
      <c r="U286" s="59" t="s">
        <v>62</v>
      </c>
      <c r="V286" s="64"/>
      <c r="W286" s="63"/>
      <c r="X286" s="63"/>
      <c r="Y286" s="63"/>
      <c r="Z286" s="63"/>
      <c r="AA286" s="128" t="s">
        <v>79</v>
      </c>
      <c r="AB286" s="59"/>
      <c r="AC286" s="59"/>
      <c r="AD286" s="59"/>
      <c r="AE286" s="64" t="s">
        <v>222</v>
      </c>
      <c r="AF286" s="59"/>
      <c r="AG286" s="59"/>
      <c r="AH286" s="59"/>
      <c r="AI286" s="116" t="s">
        <v>222</v>
      </c>
      <c r="AJ286" s="116" t="s">
        <v>90</v>
      </c>
      <c r="AK286" s="109" t="s">
        <v>91</v>
      </c>
      <c r="AL286" s="116" t="str">
        <f>F286</f>
        <v>SEFIN-AI3-012-2021</v>
      </c>
      <c r="AM286" s="95">
        <v>44448</v>
      </c>
      <c r="AN286" s="119">
        <v>411896.55</v>
      </c>
      <c r="AO286" s="119">
        <f>AN286*0.16+AN286</f>
        <v>477799.99800000002</v>
      </c>
      <c r="AP286" s="92" t="s">
        <v>121</v>
      </c>
      <c r="AQ286" s="92" t="s">
        <v>93</v>
      </c>
      <c r="AR286" s="92" t="s">
        <v>94</v>
      </c>
      <c r="AS286" s="92" t="s">
        <v>95</v>
      </c>
      <c r="AT286" s="109" t="s">
        <v>597</v>
      </c>
      <c r="AU286" s="112">
        <v>44440</v>
      </c>
      <c r="AV286" s="112">
        <v>44452</v>
      </c>
      <c r="AW286" s="91" t="s">
        <v>149</v>
      </c>
      <c r="AX286" s="91" t="s">
        <v>150</v>
      </c>
      <c r="AY286" s="92" t="s">
        <v>151</v>
      </c>
      <c r="AZ286" s="91" t="s">
        <v>150</v>
      </c>
      <c r="BA286" s="91" t="s">
        <v>150</v>
      </c>
      <c r="BB286" s="91" t="s">
        <v>150</v>
      </c>
      <c r="BC286" s="91" t="s">
        <v>150</v>
      </c>
      <c r="BD286" s="91" t="s">
        <v>152</v>
      </c>
      <c r="BE286" s="91" t="s">
        <v>152</v>
      </c>
      <c r="BF286" s="91" t="s">
        <v>152</v>
      </c>
      <c r="BG286" s="91" t="s">
        <v>152</v>
      </c>
      <c r="BH286" s="91" t="s">
        <v>152</v>
      </c>
      <c r="BI286" s="91" t="s">
        <v>152</v>
      </c>
      <c r="BJ286" s="91" t="s">
        <v>152</v>
      </c>
      <c r="BK286" s="91" t="s">
        <v>152</v>
      </c>
      <c r="BL286" s="91" t="s">
        <v>152</v>
      </c>
      <c r="BM286" s="91" t="s">
        <v>152</v>
      </c>
    </row>
    <row r="287" spans="1:65" ht="24.95" customHeight="1" x14ac:dyDescent="0.25">
      <c r="A287" s="132"/>
      <c r="B287" s="117"/>
      <c r="C287" s="117"/>
      <c r="D287" s="117"/>
      <c r="E287" s="135"/>
      <c r="F287" s="135"/>
      <c r="G287" s="129"/>
      <c r="H287" s="96"/>
      <c r="I287" s="110"/>
      <c r="J287" s="117"/>
      <c r="K287" s="117"/>
      <c r="L287" s="117"/>
      <c r="M287" s="117"/>
      <c r="N287" s="110"/>
      <c r="O287" s="110"/>
      <c r="P287" s="110"/>
      <c r="Q287" s="103"/>
      <c r="R287" s="129"/>
      <c r="S287" s="59"/>
      <c r="T287" s="59"/>
      <c r="U287" s="59"/>
      <c r="V287" s="59"/>
      <c r="W287" s="46"/>
      <c r="X287" s="46"/>
      <c r="Y287" s="46"/>
      <c r="Z287" s="46"/>
      <c r="AA287" s="129"/>
      <c r="AB287" s="59" t="s">
        <v>62</v>
      </c>
      <c r="AC287" s="59" t="s">
        <v>62</v>
      </c>
      <c r="AD287" s="59" t="s">
        <v>62</v>
      </c>
      <c r="AE287" s="59"/>
      <c r="AF287" s="59" t="s">
        <v>62</v>
      </c>
      <c r="AG287" s="59" t="s">
        <v>62</v>
      </c>
      <c r="AH287" s="59" t="s">
        <v>62</v>
      </c>
      <c r="AI287" s="117"/>
      <c r="AJ287" s="117"/>
      <c r="AK287" s="110"/>
      <c r="AL287" s="117"/>
      <c r="AM287" s="96"/>
      <c r="AN287" s="119"/>
      <c r="AO287" s="119"/>
      <c r="AP287" s="92"/>
      <c r="AQ287" s="92"/>
      <c r="AR287" s="92"/>
      <c r="AS287" s="92"/>
      <c r="AT287" s="110"/>
      <c r="AU287" s="112"/>
      <c r="AV287" s="112"/>
      <c r="AW287" s="91"/>
      <c r="AX287" s="91"/>
      <c r="AY287" s="92"/>
      <c r="AZ287" s="91"/>
      <c r="BA287" s="91"/>
      <c r="BB287" s="91"/>
      <c r="BC287" s="91"/>
      <c r="BD287" s="91"/>
      <c r="BE287" s="91"/>
      <c r="BF287" s="91"/>
      <c r="BG287" s="91"/>
      <c r="BH287" s="91"/>
      <c r="BI287" s="91"/>
      <c r="BJ287" s="91"/>
      <c r="BK287" s="91"/>
      <c r="BL287" s="91"/>
      <c r="BM287" s="91"/>
    </row>
    <row r="288" spans="1:65" ht="24.95" customHeight="1" x14ac:dyDescent="0.25">
      <c r="A288" s="132"/>
      <c r="B288" s="117"/>
      <c r="C288" s="117"/>
      <c r="D288" s="117"/>
      <c r="E288" s="135"/>
      <c r="F288" s="135"/>
      <c r="G288" s="129"/>
      <c r="H288" s="96"/>
      <c r="I288" s="110"/>
      <c r="J288" s="117"/>
      <c r="K288" s="117"/>
      <c r="L288" s="117"/>
      <c r="M288" s="117"/>
      <c r="N288" s="110"/>
      <c r="O288" s="110"/>
      <c r="P288" s="110"/>
      <c r="Q288" s="103"/>
      <c r="R288" s="129"/>
      <c r="S288" s="59" t="s">
        <v>62</v>
      </c>
      <c r="T288" s="59" t="s">
        <v>62</v>
      </c>
      <c r="U288" s="59" t="s">
        <v>62</v>
      </c>
      <c r="V288" s="59"/>
      <c r="W288" s="47"/>
      <c r="X288" s="47"/>
      <c r="Y288" s="47"/>
      <c r="Z288" s="47"/>
      <c r="AA288" s="129"/>
      <c r="AB288" s="59"/>
      <c r="AC288" s="59"/>
      <c r="AD288" s="59"/>
      <c r="AE288" s="59" t="s">
        <v>62</v>
      </c>
      <c r="AF288" s="59" t="s">
        <v>62</v>
      </c>
      <c r="AG288" s="59" t="s">
        <v>62</v>
      </c>
      <c r="AH288" s="59" t="s">
        <v>62</v>
      </c>
      <c r="AI288" s="117"/>
      <c r="AJ288" s="117"/>
      <c r="AK288" s="110"/>
      <c r="AL288" s="117"/>
      <c r="AM288" s="96"/>
      <c r="AN288" s="119"/>
      <c r="AO288" s="119"/>
      <c r="AP288" s="92"/>
      <c r="AQ288" s="92"/>
      <c r="AR288" s="92"/>
      <c r="AS288" s="92"/>
      <c r="AT288" s="110"/>
      <c r="AU288" s="112"/>
      <c r="AV288" s="112"/>
      <c r="AW288" s="91"/>
      <c r="AX288" s="91"/>
      <c r="AY288" s="92"/>
      <c r="AZ288" s="91"/>
      <c r="BA288" s="91"/>
      <c r="BB288" s="91"/>
      <c r="BC288" s="91"/>
      <c r="BD288" s="91"/>
      <c r="BE288" s="91"/>
      <c r="BF288" s="91"/>
      <c r="BG288" s="91"/>
      <c r="BH288" s="91"/>
      <c r="BI288" s="91"/>
      <c r="BJ288" s="91"/>
      <c r="BK288" s="91"/>
      <c r="BL288" s="91"/>
      <c r="BM288" s="91"/>
    </row>
    <row r="289" spans="1:65" ht="24.95" customHeight="1" x14ac:dyDescent="0.25">
      <c r="A289" s="132"/>
      <c r="B289" s="117"/>
      <c r="C289" s="117"/>
      <c r="D289" s="117"/>
      <c r="E289" s="135"/>
      <c r="F289" s="135"/>
      <c r="G289" s="129"/>
      <c r="H289" s="96"/>
      <c r="I289" s="110"/>
      <c r="J289" s="117"/>
      <c r="K289" s="117"/>
      <c r="L289" s="117"/>
      <c r="M289" s="117"/>
      <c r="N289" s="110"/>
      <c r="O289" s="110"/>
      <c r="P289" s="110"/>
      <c r="Q289" s="103"/>
      <c r="R289" s="129"/>
      <c r="S289" s="59"/>
      <c r="T289" s="59" t="s">
        <v>62</v>
      </c>
      <c r="U289" s="59" t="s">
        <v>62</v>
      </c>
      <c r="V289" s="59"/>
      <c r="W289" s="47"/>
      <c r="X289" s="47"/>
      <c r="Y289" s="47"/>
      <c r="Z289" s="47"/>
      <c r="AA289" s="129"/>
      <c r="AB289" s="59" t="s">
        <v>62</v>
      </c>
      <c r="AC289" s="59" t="s">
        <v>62</v>
      </c>
      <c r="AD289" s="59" t="s">
        <v>62</v>
      </c>
      <c r="AE289" s="59" t="s">
        <v>62</v>
      </c>
      <c r="AF289" s="59" t="s">
        <v>62</v>
      </c>
      <c r="AG289" s="59" t="s">
        <v>62</v>
      </c>
      <c r="AH289" s="59" t="s">
        <v>62</v>
      </c>
      <c r="AI289" s="117"/>
      <c r="AJ289" s="117"/>
      <c r="AK289" s="110"/>
      <c r="AL289" s="117"/>
      <c r="AM289" s="96"/>
      <c r="AN289" s="119"/>
      <c r="AO289" s="119"/>
      <c r="AP289" s="92"/>
      <c r="AQ289" s="92"/>
      <c r="AR289" s="92"/>
      <c r="AS289" s="92"/>
      <c r="AT289" s="110"/>
      <c r="AU289" s="112"/>
      <c r="AV289" s="112"/>
      <c r="AW289" s="91"/>
      <c r="AX289" s="91"/>
      <c r="AY289" s="92"/>
      <c r="AZ289" s="91"/>
      <c r="BA289" s="91"/>
      <c r="BB289" s="91"/>
      <c r="BC289" s="91"/>
      <c r="BD289" s="91"/>
      <c r="BE289" s="91"/>
      <c r="BF289" s="91"/>
      <c r="BG289" s="91"/>
      <c r="BH289" s="91"/>
      <c r="BI289" s="91"/>
      <c r="BJ289" s="91"/>
      <c r="BK289" s="91"/>
      <c r="BL289" s="91"/>
      <c r="BM289" s="91"/>
    </row>
    <row r="290" spans="1:65" ht="24.95" customHeight="1" x14ac:dyDescent="0.25">
      <c r="A290" s="132"/>
      <c r="B290" s="117"/>
      <c r="C290" s="117"/>
      <c r="D290" s="117"/>
      <c r="E290" s="135"/>
      <c r="F290" s="135"/>
      <c r="G290" s="129"/>
      <c r="H290" s="96"/>
      <c r="I290" s="110"/>
      <c r="J290" s="117"/>
      <c r="K290" s="117"/>
      <c r="L290" s="117"/>
      <c r="M290" s="117"/>
      <c r="N290" s="110"/>
      <c r="O290" s="110"/>
      <c r="P290" s="110"/>
      <c r="Q290" s="103"/>
      <c r="R290" s="129"/>
      <c r="S290" s="59" t="s">
        <v>62</v>
      </c>
      <c r="T290" s="59" t="s">
        <v>62</v>
      </c>
      <c r="U290" s="59" t="s">
        <v>62</v>
      </c>
      <c r="V290" s="59" t="s">
        <v>62</v>
      </c>
      <c r="W290" s="63"/>
      <c r="X290" s="63"/>
      <c r="Y290" s="63"/>
      <c r="Z290" s="63"/>
      <c r="AA290" s="129"/>
      <c r="AB290" s="59" t="s">
        <v>62</v>
      </c>
      <c r="AC290" s="59" t="s">
        <v>62</v>
      </c>
      <c r="AD290" s="59" t="s">
        <v>62</v>
      </c>
      <c r="AE290" s="59" t="s">
        <v>62</v>
      </c>
      <c r="AF290" s="59" t="s">
        <v>62</v>
      </c>
      <c r="AG290" s="59" t="s">
        <v>62</v>
      </c>
      <c r="AH290" s="59" t="s">
        <v>62</v>
      </c>
      <c r="AI290" s="117"/>
      <c r="AJ290" s="117"/>
      <c r="AK290" s="110"/>
      <c r="AL290" s="117"/>
      <c r="AM290" s="96"/>
      <c r="AN290" s="119"/>
      <c r="AO290" s="119"/>
      <c r="AP290" s="92"/>
      <c r="AQ290" s="92"/>
      <c r="AR290" s="92"/>
      <c r="AS290" s="92"/>
      <c r="AT290" s="110"/>
      <c r="AU290" s="112"/>
      <c r="AV290" s="112"/>
      <c r="AW290" s="91"/>
      <c r="AX290" s="91"/>
      <c r="AY290" s="92"/>
      <c r="AZ290" s="91"/>
      <c r="BA290" s="91"/>
      <c r="BB290" s="91"/>
      <c r="BC290" s="91"/>
      <c r="BD290" s="91"/>
      <c r="BE290" s="91"/>
      <c r="BF290" s="91"/>
      <c r="BG290" s="91"/>
      <c r="BH290" s="91"/>
      <c r="BI290" s="91"/>
      <c r="BJ290" s="91"/>
      <c r="BK290" s="91"/>
      <c r="BL290" s="91"/>
      <c r="BM290" s="91"/>
    </row>
    <row r="291" spans="1:65" ht="24.95" customHeight="1" x14ac:dyDescent="0.25">
      <c r="A291" s="132"/>
      <c r="B291" s="117"/>
      <c r="C291" s="117"/>
      <c r="D291" s="117"/>
      <c r="E291" s="135"/>
      <c r="F291" s="135"/>
      <c r="G291" s="129"/>
      <c r="H291" s="96"/>
      <c r="I291" s="110"/>
      <c r="J291" s="117"/>
      <c r="K291" s="117"/>
      <c r="L291" s="117"/>
      <c r="M291" s="117"/>
      <c r="N291" s="110"/>
      <c r="O291" s="110"/>
      <c r="P291" s="110"/>
      <c r="Q291" s="103"/>
      <c r="R291" s="129"/>
      <c r="S291" s="59"/>
      <c r="T291" s="59"/>
      <c r="U291" s="59"/>
      <c r="V291" s="59"/>
      <c r="W291" s="46"/>
      <c r="X291" s="46"/>
      <c r="Y291" s="46"/>
      <c r="Z291" s="46"/>
      <c r="AA291" s="129"/>
      <c r="AB291" s="59"/>
      <c r="AC291" s="59"/>
      <c r="AD291" s="59"/>
      <c r="AE291" s="59"/>
      <c r="AF291" s="59"/>
      <c r="AG291" s="59"/>
      <c r="AH291" s="59"/>
      <c r="AI291" s="117"/>
      <c r="AJ291" s="117"/>
      <c r="AK291" s="110"/>
      <c r="AL291" s="117"/>
      <c r="AM291" s="96"/>
      <c r="AN291" s="119"/>
      <c r="AO291" s="119"/>
      <c r="AP291" s="92"/>
      <c r="AQ291" s="92"/>
      <c r="AR291" s="92"/>
      <c r="AS291" s="92"/>
      <c r="AT291" s="110"/>
      <c r="AU291" s="112"/>
      <c r="AV291" s="112"/>
      <c r="AW291" s="91"/>
      <c r="AX291" s="91"/>
      <c r="AY291" s="92"/>
      <c r="AZ291" s="91"/>
      <c r="BA291" s="91"/>
      <c r="BB291" s="91"/>
      <c r="BC291" s="91"/>
      <c r="BD291" s="91"/>
      <c r="BE291" s="91"/>
      <c r="BF291" s="91"/>
      <c r="BG291" s="91"/>
      <c r="BH291" s="91"/>
      <c r="BI291" s="91"/>
      <c r="BJ291" s="91"/>
      <c r="BK291" s="91"/>
      <c r="BL291" s="91"/>
      <c r="BM291" s="91"/>
    </row>
    <row r="292" spans="1:65" ht="24.95" customHeight="1" x14ac:dyDescent="0.25">
      <c r="A292" s="132"/>
      <c r="B292" s="117"/>
      <c r="C292" s="117"/>
      <c r="D292" s="117"/>
      <c r="E292" s="135"/>
      <c r="F292" s="135"/>
      <c r="G292" s="129"/>
      <c r="H292" s="96"/>
      <c r="I292" s="110"/>
      <c r="J292" s="117"/>
      <c r="K292" s="117"/>
      <c r="L292" s="117"/>
      <c r="M292" s="117"/>
      <c r="N292" s="110"/>
      <c r="O292" s="110"/>
      <c r="P292" s="110"/>
      <c r="Q292" s="103"/>
      <c r="R292" s="129"/>
      <c r="S292" s="59"/>
      <c r="T292" s="59"/>
      <c r="U292" s="59"/>
      <c r="V292" s="59"/>
      <c r="W292" s="46"/>
      <c r="X292" s="46"/>
      <c r="Y292" s="46"/>
      <c r="Z292" s="46"/>
      <c r="AA292" s="129"/>
      <c r="AB292" s="59"/>
      <c r="AC292" s="59"/>
      <c r="AD292" s="59"/>
      <c r="AE292" s="59"/>
      <c r="AF292" s="59"/>
      <c r="AG292" s="59"/>
      <c r="AH292" s="59"/>
      <c r="AI292" s="117"/>
      <c r="AJ292" s="117"/>
      <c r="AK292" s="110"/>
      <c r="AL292" s="117"/>
      <c r="AM292" s="96"/>
      <c r="AN292" s="119"/>
      <c r="AO292" s="119"/>
      <c r="AP292" s="92"/>
      <c r="AQ292" s="92"/>
      <c r="AR292" s="92"/>
      <c r="AS292" s="92"/>
      <c r="AT292" s="110"/>
      <c r="AU292" s="112"/>
      <c r="AV292" s="112"/>
      <c r="AW292" s="91"/>
      <c r="AX292" s="91"/>
      <c r="AY292" s="92"/>
      <c r="AZ292" s="91"/>
      <c r="BA292" s="91"/>
      <c r="BB292" s="91"/>
      <c r="BC292" s="91"/>
      <c r="BD292" s="91"/>
      <c r="BE292" s="91"/>
      <c r="BF292" s="91"/>
      <c r="BG292" s="91"/>
      <c r="BH292" s="91"/>
      <c r="BI292" s="91"/>
      <c r="BJ292" s="91"/>
      <c r="BK292" s="91"/>
      <c r="BL292" s="91"/>
      <c r="BM292" s="91"/>
    </row>
    <row r="293" spans="1:65" ht="24.95" customHeight="1" x14ac:dyDescent="0.25">
      <c r="A293" s="133"/>
      <c r="B293" s="118"/>
      <c r="C293" s="118"/>
      <c r="D293" s="118"/>
      <c r="E293" s="136"/>
      <c r="F293" s="136"/>
      <c r="G293" s="130"/>
      <c r="H293" s="97"/>
      <c r="I293" s="111"/>
      <c r="J293" s="118"/>
      <c r="K293" s="118"/>
      <c r="L293" s="118"/>
      <c r="M293" s="118"/>
      <c r="N293" s="111"/>
      <c r="O293" s="111"/>
      <c r="P293" s="111"/>
      <c r="Q293" s="105"/>
      <c r="R293" s="130"/>
      <c r="S293" s="59" t="s">
        <v>62</v>
      </c>
      <c r="T293" s="59" t="s">
        <v>62</v>
      </c>
      <c r="U293" s="59" t="s">
        <v>62</v>
      </c>
      <c r="V293" s="59" t="s">
        <v>62</v>
      </c>
      <c r="W293" s="47"/>
      <c r="X293" s="47"/>
      <c r="Y293" s="47"/>
      <c r="Z293" s="47"/>
      <c r="AA293" s="130"/>
      <c r="AB293" s="59" t="s">
        <v>62</v>
      </c>
      <c r="AC293" s="59" t="s">
        <v>62</v>
      </c>
      <c r="AD293" s="59" t="s">
        <v>62</v>
      </c>
      <c r="AE293" s="59" t="s">
        <v>62</v>
      </c>
      <c r="AF293" s="59" t="s">
        <v>62</v>
      </c>
      <c r="AG293" s="59" t="s">
        <v>62</v>
      </c>
      <c r="AH293" s="59" t="s">
        <v>62</v>
      </c>
      <c r="AI293" s="118"/>
      <c r="AJ293" s="118"/>
      <c r="AK293" s="111"/>
      <c r="AL293" s="118"/>
      <c r="AM293" s="97"/>
      <c r="AN293" s="119"/>
      <c r="AO293" s="119"/>
      <c r="AP293" s="92"/>
      <c r="AQ293" s="92"/>
      <c r="AR293" s="92"/>
      <c r="AS293" s="92"/>
      <c r="AT293" s="111"/>
      <c r="AU293" s="112"/>
      <c r="AV293" s="112"/>
      <c r="AW293" s="91"/>
      <c r="AX293" s="91"/>
      <c r="AY293" s="92"/>
      <c r="AZ293" s="91"/>
      <c r="BA293" s="91"/>
      <c r="BB293" s="91"/>
      <c r="BC293" s="91"/>
      <c r="BD293" s="91"/>
      <c r="BE293" s="91"/>
      <c r="BF293" s="91"/>
      <c r="BG293" s="91"/>
      <c r="BH293" s="91"/>
      <c r="BI293" s="91"/>
      <c r="BJ293" s="91"/>
      <c r="BK293" s="91"/>
      <c r="BL293" s="91"/>
      <c r="BM293" s="91"/>
    </row>
    <row r="294" spans="1:65" ht="24.95" customHeight="1" x14ac:dyDescent="0.25">
      <c r="A294" s="131" t="s">
        <v>72</v>
      </c>
      <c r="B294" s="116" t="s">
        <v>68</v>
      </c>
      <c r="C294" s="116" t="s">
        <v>69</v>
      </c>
      <c r="D294" s="116">
        <v>2021</v>
      </c>
      <c r="E294" s="134" t="s">
        <v>589</v>
      </c>
      <c r="F294" s="134" t="s">
        <v>592</v>
      </c>
      <c r="G294" s="128" t="s">
        <v>79</v>
      </c>
      <c r="H294" s="95">
        <v>44434</v>
      </c>
      <c r="I294" s="109" t="s">
        <v>598</v>
      </c>
      <c r="J294" s="116">
        <v>33401</v>
      </c>
      <c r="K294" s="116" t="s">
        <v>81</v>
      </c>
      <c r="L294" s="116" t="s">
        <v>81</v>
      </c>
      <c r="M294" s="109" t="s">
        <v>604</v>
      </c>
      <c r="N294" s="109" t="s">
        <v>605</v>
      </c>
      <c r="O294" s="109" t="str">
        <f t="shared" ref="O294" si="49">N294</f>
        <v>CENTRO DE PROFESIONALIZACION, ACREDITACION, CERTIFICACION Y CARRERA (CPACC)</v>
      </c>
      <c r="P294" s="109" t="s">
        <v>84</v>
      </c>
      <c r="Q294" s="95">
        <v>44439</v>
      </c>
      <c r="R294" s="128" t="s">
        <v>79</v>
      </c>
      <c r="S294" s="59" t="s">
        <v>62</v>
      </c>
      <c r="T294" s="59" t="s">
        <v>62</v>
      </c>
      <c r="U294" s="59" t="s">
        <v>62</v>
      </c>
      <c r="V294" s="64"/>
      <c r="W294" s="63" t="s">
        <v>549</v>
      </c>
      <c r="X294" s="63" t="s">
        <v>550</v>
      </c>
      <c r="Y294" s="63" t="s">
        <v>551</v>
      </c>
      <c r="Z294" s="63" t="s">
        <v>552</v>
      </c>
      <c r="AA294" s="128" t="s">
        <v>79</v>
      </c>
      <c r="AB294" s="59"/>
      <c r="AC294" s="59"/>
      <c r="AD294" s="59"/>
      <c r="AE294" s="64" t="s">
        <v>620</v>
      </c>
      <c r="AF294" s="59"/>
      <c r="AG294" s="59"/>
      <c r="AH294" s="59"/>
      <c r="AI294" s="116" t="s">
        <v>620</v>
      </c>
      <c r="AJ294" s="116" t="s">
        <v>90</v>
      </c>
      <c r="AK294" s="109" t="s">
        <v>91</v>
      </c>
      <c r="AL294" s="116" t="str">
        <f>F294</f>
        <v>SEFIN-AI3-013-2021</v>
      </c>
      <c r="AM294" s="95">
        <v>44456</v>
      </c>
      <c r="AN294" s="113">
        <v>640000</v>
      </c>
      <c r="AO294" s="113">
        <v>640000</v>
      </c>
      <c r="AP294" s="116" t="s">
        <v>121</v>
      </c>
      <c r="AQ294" s="116" t="s">
        <v>93</v>
      </c>
      <c r="AR294" s="116" t="s">
        <v>94</v>
      </c>
      <c r="AS294" s="116" t="s">
        <v>95</v>
      </c>
      <c r="AT294" s="109" t="s">
        <v>598</v>
      </c>
      <c r="AU294" s="223" t="s">
        <v>628</v>
      </c>
      <c r="AV294" s="224"/>
      <c r="AW294" s="109" t="s">
        <v>149</v>
      </c>
      <c r="AX294" s="109" t="s">
        <v>150</v>
      </c>
      <c r="AY294" s="116" t="s">
        <v>151</v>
      </c>
      <c r="AZ294" s="109" t="s">
        <v>150</v>
      </c>
      <c r="BA294" s="109" t="s">
        <v>150</v>
      </c>
      <c r="BB294" s="109" t="s">
        <v>150</v>
      </c>
      <c r="BC294" s="109" t="s">
        <v>150</v>
      </c>
      <c r="BD294" s="109" t="s">
        <v>152</v>
      </c>
      <c r="BE294" s="109" t="s">
        <v>152</v>
      </c>
      <c r="BF294" s="109" t="s">
        <v>152</v>
      </c>
      <c r="BG294" s="109" t="s">
        <v>152</v>
      </c>
      <c r="BH294" s="109" t="s">
        <v>152</v>
      </c>
      <c r="BI294" s="109" t="s">
        <v>152</v>
      </c>
      <c r="BJ294" s="109" t="s">
        <v>152</v>
      </c>
      <c r="BK294" s="109" t="s">
        <v>152</v>
      </c>
      <c r="BL294" s="109" t="s">
        <v>152</v>
      </c>
      <c r="BM294" s="109" t="s">
        <v>152</v>
      </c>
    </row>
    <row r="295" spans="1:65" ht="24.95" customHeight="1" x14ac:dyDescent="0.25">
      <c r="A295" s="132"/>
      <c r="B295" s="117"/>
      <c r="C295" s="117"/>
      <c r="D295" s="117"/>
      <c r="E295" s="135"/>
      <c r="F295" s="135"/>
      <c r="G295" s="129"/>
      <c r="H295" s="96"/>
      <c r="I295" s="110"/>
      <c r="J295" s="117"/>
      <c r="K295" s="117"/>
      <c r="L295" s="117"/>
      <c r="M295" s="110"/>
      <c r="N295" s="110"/>
      <c r="O295" s="110"/>
      <c r="P295" s="110"/>
      <c r="Q295" s="96"/>
      <c r="R295" s="129"/>
      <c r="S295" s="59"/>
      <c r="T295" s="59"/>
      <c r="U295" s="59"/>
      <c r="V295" s="59"/>
      <c r="W295" s="46" t="s">
        <v>609</v>
      </c>
      <c r="X295" s="46" t="s">
        <v>182</v>
      </c>
      <c r="Y295" s="46" t="s">
        <v>368</v>
      </c>
      <c r="Z295" s="46" t="s">
        <v>610</v>
      </c>
      <c r="AA295" s="129"/>
      <c r="AB295" s="59" t="s">
        <v>62</v>
      </c>
      <c r="AC295" s="59" t="s">
        <v>62</v>
      </c>
      <c r="AD295" s="59" t="s">
        <v>62</v>
      </c>
      <c r="AE295" s="59" t="s">
        <v>621</v>
      </c>
      <c r="AF295" s="59" t="s">
        <v>62</v>
      </c>
      <c r="AG295" s="59" t="s">
        <v>62</v>
      </c>
      <c r="AH295" s="59" t="s">
        <v>62</v>
      </c>
      <c r="AI295" s="117"/>
      <c r="AJ295" s="117"/>
      <c r="AK295" s="110"/>
      <c r="AL295" s="117"/>
      <c r="AM295" s="96"/>
      <c r="AN295" s="114"/>
      <c r="AO295" s="114"/>
      <c r="AP295" s="117"/>
      <c r="AQ295" s="117"/>
      <c r="AR295" s="117"/>
      <c r="AS295" s="117"/>
      <c r="AT295" s="110"/>
      <c r="AU295" s="68" t="s">
        <v>629</v>
      </c>
      <c r="AV295" s="68" t="s">
        <v>630</v>
      </c>
      <c r="AW295" s="110"/>
      <c r="AX295" s="110"/>
      <c r="AY295" s="117"/>
      <c r="AZ295" s="110"/>
      <c r="BA295" s="110"/>
      <c r="BB295" s="110"/>
      <c r="BC295" s="110"/>
      <c r="BD295" s="110"/>
      <c r="BE295" s="110"/>
      <c r="BF295" s="110"/>
      <c r="BG295" s="110"/>
      <c r="BH295" s="110"/>
      <c r="BI295" s="110"/>
      <c r="BJ295" s="110"/>
      <c r="BK295" s="110"/>
      <c r="BL295" s="110"/>
      <c r="BM295" s="110"/>
    </row>
    <row r="296" spans="1:65" ht="24.95" customHeight="1" x14ac:dyDescent="0.25">
      <c r="A296" s="132"/>
      <c r="B296" s="117"/>
      <c r="C296" s="117"/>
      <c r="D296" s="117"/>
      <c r="E296" s="135"/>
      <c r="F296" s="135"/>
      <c r="G296" s="129"/>
      <c r="H296" s="96"/>
      <c r="I296" s="110"/>
      <c r="J296" s="117"/>
      <c r="K296" s="117"/>
      <c r="L296" s="117"/>
      <c r="M296" s="110"/>
      <c r="N296" s="110"/>
      <c r="O296" s="110"/>
      <c r="P296" s="110"/>
      <c r="Q296" s="96"/>
      <c r="R296" s="129"/>
      <c r="S296" s="59" t="s">
        <v>62</v>
      </c>
      <c r="T296" s="59" t="s">
        <v>62</v>
      </c>
      <c r="U296" s="59" t="s">
        <v>62</v>
      </c>
      <c r="V296" s="59"/>
      <c r="W296" s="63"/>
      <c r="X296" s="63"/>
      <c r="Y296" s="63"/>
      <c r="Z296" s="63"/>
      <c r="AA296" s="129"/>
      <c r="AB296" s="59"/>
      <c r="AC296" s="59"/>
      <c r="AD296" s="59"/>
      <c r="AE296" s="59" t="s">
        <v>622</v>
      </c>
      <c r="AF296" s="59" t="s">
        <v>62</v>
      </c>
      <c r="AG296" s="59" t="s">
        <v>62</v>
      </c>
      <c r="AH296" s="59" t="s">
        <v>62</v>
      </c>
      <c r="AI296" s="117"/>
      <c r="AJ296" s="117"/>
      <c r="AK296" s="110"/>
      <c r="AL296" s="117"/>
      <c r="AM296" s="96"/>
      <c r="AN296" s="114"/>
      <c r="AO296" s="114"/>
      <c r="AP296" s="117"/>
      <c r="AQ296" s="117"/>
      <c r="AR296" s="117"/>
      <c r="AS296" s="117"/>
      <c r="AT296" s="110"/>
      <c r="AU296" s="68" t="s">
        <v>631</v>
      </c>
      <c r="AV296" s="68" t="s">
        <v>632</v>
      </c>
      <c r="AW296" s="110"/>
      <c r="AX296" s="110"/>
      <c r="AY296" s="117"/>
      <c r="AZ296" s="110"/>
      <c r="BA296" s="110"/>
      <c r="BB296" s="110"/>
      <c r="BC296" s="110"/>
      <c r="BD296" s="110"/>
      <c r="BE296" s="110"/>
      <c r="BF296" s="110"/>
      <c r="BG296" s="110"/>
      <c r="BH296" s="110"/>
      <c r="BI296" s="110"/>
      <c r="BJ296" s="110"/>
      <c r="BK296" s="110"/>
      <c r="BL296" s="110"/>
      <c r="BM296" s="110"/>
    </row>
    <row r="297" spans="1:65" ht="24.95" customHeight="1" x14ac:dyDescent="0.25">
      <c r="A297" s="132"/>
      <c r="B297" s="117"/>
      <c r="C297" s="117"/>
      <c r="D297" s="117"/>
      <c r="E297" s="135"/>
      <c r="F297" s="135"/>
      <c r="G297" s="129"/>
      <c r="H297" s="96"/>
      <c r="I297" s="110"/>
      <c r="J297" s="117"/>
      <c r="K297" s="117"/>
      <c r="L297" s="117"/>
      <c r="M297" s="110"/>
      <c r="N297" s="110"/>
      <c r="O297" s="110"/>
      <c r="P297" s="110"/>
      <c r="Q297" s="96"/>
      <c r="R297" s="129"/>
      <c r="S297" s="59"/>
      <c r="T297" s="59" t="s">
        <v>62</v>
      </c>
      <c r="U297" s="59" t="s">
        <v>62</v>
      </c>
      <c r="V297" s="59"/>
      <c r="W297" s="46"/>
      <c r="X297" s="46"/>
      <c r="Y297" s="46"/>
      <c r="Z297" s="46"/>
      <c r="AA297" s="129"/>
      <c r="AB297" s="59" t="s">
        <v>62</v>
      </c>
      <c r="AC297" s="59" t="s">
        <v>62</v>
      </c>
      <c r="AD297" s="59" t="s">
        <v>62</v>
      </c>
      <c r="AE297" s="59" t="s">
        <v>623</v>
      </c>
      <c r="AF297" s="59" t="s">
        <v>62</v>
      </c>
      <c r="AG297" s="59" t="s">
        <v>62</v>
      </c>
      <c r="AH297" s="59" t="s">
        <v>62</v>
      </c>
      <c r="AI297" s="117"/>
      <c r="AJ297" s="117"/>
      <c r="AK297" s="110"/>
      <c r="AL297" s="117"/>
      <c r="AM297" s="96"/>
      <c r="AN297" s="114"/>
      <c r="AO297" s="114"/>
      <c r="AP297" s="117"/>
      <c r="AQ297" s="117"/>
      <c r="AR297" s="117"/>
      <c r="AS297" s="117"/>
      <c r="AT297" s="110"/>
      <c r="AU297" s="223" t="s">
        <v>633</v>
      </c>
      <c r="AV297" s="224"/>
      <c r="AW297" s="110"/>
      <c r="AX297" s="110"/>
      <c r="AY297" s="117"/>
      <c r="AZ297" s="110"/>
      <c r="BA297" s="110"/>
      <c r="BB297" s="110"/>
      <c r="BC297" s="110"/>
      <c r="BD297" s="110"/>
      <c r="BE297" s="110"/>
      <c r="BF297" s="110"/>
      <c r="BG297" s="110"/>
      <c r="BH297" s="110"/>
      <c r="BI297" s="110"/>
      <c r="BJ297" s="110"/>
      <c r="BK297" s="110"/>
      <c r="BL297" s="110"/>
      <c r="BM297" s="110"/>
    </row>
    <row r="298" spans="1:65" ht="24.95" customHeight="1" x14ac:dyDescent="0.25">
      <c r="A298" s="132"/>
      <c r="B298" s="117"/>
      <c r="C298" s="117"/>
      <c r="D298" s="117"/>
      <c r="E298" s="135"/>
      <c r="F298" s="135"/>
      <c r="G298" s="129"/>
      <c r="H298" s="96"/>
      <c r="I298" s="110"/>
      <c r="J298" s="117"/>
      <c r="K298" s="117"/>
      <c r="L298" s="117"/>
      <c r="M298" s="110"/>
      <c r="N298" s="110"/>
      <c r="O298" s="110"/>
      <c r="P298" s="110"/>
      <c r="Q298" s="96"/>
      <c r="R298" s="129"/>
      <c r="S298" s="59" t="s">
        <v>62</v>
      </c>
      <c r="T298" s="59" t="s">
        <v>62</v>
      </c>
      <c r="U298" s="59" t="s">
        <v>62</v>
      </c>
      <c r="V298" s="59" t="s">
        <v>62</v>
      </c>
      <c r="W298" s="46"/>
      <c r="X298" s="46"/>
      <c r="Y298" s="46"/>
      <c r="Z298" s="46"/>
      <c r="AA298" s="129"/>
      <c r="AB298" s="59" t="s">
        <v>62</v>
      </c>
      <c r="AC298" s="59" t="s">
        <v>62</v>
      </c>
      <c r="AD298" s="59" t="s">
        <v>62</v>
      </c>
      <c r="AE298" s="59" t="s">
        <v>62</v>
      </c>
      <c r="AF298" s="59" t="s">
        <v>62</v>
      </c>
      <c r="AG298" s="59" t="s">
        <v>62</v>
      </c>
      <c r="AH298" s="59" t="s">
        <v>62</v>
      </c>
      <c r="AI298" s="117"/>
      <c r="AJ298" s="117"/>
      <c r="AK298" s="110"/>
      <c r="AL298" s="117"/>
      <c r="AM298" s="96"/>
      <c r="AN298" s="114"/>
      <c r="AO298" s="114"/>
      <c r="AP298" s="117"/>
      <c r="AQ298" s="117"/>
      <c r="AR298" s="117"/>
      <c r="AS298" s="117"/>
      <c r="AT298" s="110"/>
      <c r="AU298" s="68" t="s">
        <v>634</v>
      </c>
      <c r="AV298" s="68" t="s">
        <v>635</v>
      </c>
      <c r="AW298" s="110"/>
      <c r="AX298" s="110"/>
      <c r="AY298" s="117"/>
      <c r="AZ298" s="110"/>
      <c r="BA298" s="110"/>
      <c r="BB298" s="110"/>
      <c r="BC298" s="110"/>
      <c r="BD298" s="110"/>
      <c r="BE298" s="110"/>
      <c r="BF298" s="110"/>
      <c r="BG298" s="110"/>
      <c r="BH298" s="110"/>
      <c r="BI298" s="110"/>
      <c r="BJ298" s="110"/>
      <c r="BK298" s="110"/>
      <c r="BL298" s="110"/>
      <c r="BM298" s="110"/>
    </row>
    <row r="299" spans="1:65" ht="24.95" customHeight="1" x14ac:dyDescent="0.25">
      <c r="A299" s="132"/>
      <c r="B299" s="117"/>
      <c r="C299" s="117"/>
      <c r="D299" s="117"/>
      <c r="E299" s="135"/>
      <c r="F299" s="135"/>
      <c r="G299" s="129"/>
      <c r="H299" s="96"/>
      <c r="I299" s="110"/>
      <c r="J299" s="117"/>
      <c r="K299" s="117"/>
      <c r="L299" s="117"/>
      <c r="M299" s="110"/>
      <c r="N299" s="110"/>
      <c r="O299" s="110"/>
      <c r="P299" s="110"/>
      <c r="Q299" s="96"/>
      <c r="R299" s="129"/>
      <c r="S299" s="59"/>
      <c r="T299" s="59"/>
      <c r="U299" s="59"/>
      <c r="V299" s="59"/>
      <c r="W299" s="46"/>
      <c r="X299" s="46"/>
      <c r="Y299" s="46"/>
      <c r="Z299" s="46"/>
      <c r="AA299" s="129"/>
      <c r="AB299" s="59"/>
      <c r="AC299" s="59"/>
      <c r="AD299" s="59"/>
      <c r="AE299" s="59"/>
      <c r="AF299" s="59"/>
      <c r="AG299" s="59"/>
      <c r="AH299" s="59"/>
      <c r="AI299" s="117"/>
      <c r="AJ299" s="117"/>
      <c r="AK299" s="110"/>
      <c r="AL299" s="117"/>
      <c r="AM299" s="96"/>
      <c r="AN299" s="114"/>
      <c r="AO299" s="114"/>
      <c r="AP299" s="117"/>
      <c r="AQ299" s="117"/>
      <c r="AR299" s="117"/>
      <c r="AS299" s="117"/>
      <c r="AT299" s="110"/>
      <c r="AU299" s="68" t="s">
        <v>636</v>
      </c>
      <c r="AV299" s="68" t="s">
        <v>637</v>
      </c>
      <c r="AW299" s="110"/>
      <c r="AX299" s="110"/>
      <c r="AY299" s="117"/>
      <c r="AZ299" s="110"/>
      <c r="BA299" s="110"/>
      <c r="BB299" s="110"/>
      <c r="BC299" s="110"/>
      <c r="BD299" s="110"/>
      <c r="BE299" s="110"/>
      <c r="BF299" s="110"/>
      <c r="BG299" s="110"/>
      <c r="BH299" s="110"/>
      <c r="BI299" s="110"/>
      <c r="BJ299" s="110"/>
      <c r="BK299" s="110"/>
      <c r="BL299" s="110"/>
      <c r="BM299" s="110"/>
    </row>
    <row r="300" spans="1:65" ht="24.95" customHeight="1" x14ac:dyDescent="0.25">
      <c r="A300" s="132"/>
      <c r="B300" s="117"/>
      <c r="C300" s="117"/>
      <c r="D300" s="117"/>
      <c r="E300" s="135"/>
      <c r="F300" s="135"/>
      <c r="G300" s="129"/>
      <c r="H300" s="96"/>
      <c r="I300" s="110"/>
      <c r="J300" s="117"/>
      <c r="K300" s="117"/>
      <c r="L300" s="117"/>
      <c r="M300" s="110"/>
      <c r="N300" s="110"/>
      <c r="O300" s="110"/>
      <c r="P300" s="110"/>
      <c r="Q300" s="96"/>
      <c r="R300" s="129"/>
      <c r="S300" s="59"/>
      <c r="T300" s="59"/>
      <c r="U300" s="59"/>
      <c r="V300" s="59"/>
      <c r="W300" s="64"/>
      <c r="X300" s="64"/>
      <c r="Y300" s="64"/>
      <c r="Z300" s="64"/>
      <c r="AA300" s="129"/>
      <c r="AB300" s="59"/>
      <c r="AC300" s="59"/>
      <c r="AD300" s="59"/>
      <c r="AE300" s="59"/>
      <c r="AF300" s="59"/>
      <c r="AG300" s="59"/>
      <c r="AH300" s="59"/>
      <c r="AI300" s="117"/>
      <c r="AJ300" s="117"/>
      <c r="AK300" s="110"/>
      <c r="AL300" s="117"/>
      <c r="AM300" s="96"/>
      <c r="AN300" s="114"/>
      <c r="AO300" s="114"/>
      <c r="AP300" s="117"/>
      <c r="AQ300" s="117"/>
      <c r="AR300" s="117"/>
      <c r="AS300" s="117"/>
      <c r="AT300" s="110"/>
      <c r="AU300" s="68" t="s">
        <v>638</v>
      </c>
      <c r="AV300" s="68" t="s">
        <v>639</v>
      </c>
      <c r="AW300" s="110"/>
      <c r="AX300" s="110"/>
      <c r="AY300" s="117"/>
      <c r="AZ300" s="110"/>
      <c r="BA300" s="110"/>
      <c r="BB300" s="110"/>
      <c r="BC300" s="110"/>
      <c r="BD300" s="110"/>
      <c r="BE300" s="110"/>
      <c r="BF300" s="110"/>
      <c r="BG300" s="110"/>
      <c r="BH300" s="110"/>
      <c r="BI300" s="110"/>
      <c r="BJ300" s="110"/>
      <c r="BK300" s="110"/>
      <c r="BL300" s="110"/>
      <c r="BM300" s="110"/>
    </row>
    <row r="301" spans="1:65" ht="24.95" customHeight="1" x14ac:dyDescent="0.25">
      <c r="A301" s="131" t="s">
        <v>72</v>
      </c>
      <c r="B301" s="116" t="s">
        <v>68</v>
      </c>
      <c r="C301" s="116" t="s">
        <v>69</v>
      </c>
      <c r="D301" s="116">
        <v>2021</v>
      </c>
      <c r="E301" s="134" t="s">
        <v>589</v>
      </c>
      <c r="F301" s="134" t="s">
        <v>593</v>
      </c>
      <c r="G301" s="128" t="s">
        <v>79</v>
      </c>
      <c r="H301" s="95">
        <v>44434</v>
      </c>
      <c r="I301" s="109" t="s">
        <v>599</v>
      </c>
      <c r="J301" s="116">
        <v>33401</v>
      </c>
      <c r="K301" s="116" t="s">
        <v>81</v>
      </c>
      <c r="L301" s="116" t="s">
        <v>81</v>
      </c>
      <c r="M301" s="109" t="s">
        <v>604</v>
      </c>
      <c r="N301" s="109" t="s">
        <v>605</v>
      </c>
      <c r="O301" s="109" t="str">
        <f t="shared" ref="O301" si="50">N301</f>
        <v>CENTRO DE PROFESIONALIZACION, ACREDITACION, CERTIFICACION Y CARRERA (CPACC)</v>
      </c>
      <c r="P301" s="109" t="s">
        <v>84</v>
      </c>
      <c r="Q301" s="95">
        <v>44439</v>
      </c>
      <c r="R301" s="128" t="s">
        <v>79</v>
      </c>
      <c r="S301" s="59" t="s">
        <v>62</v>
      </c>
      <c r="T301" s="59" t="s">
        <v>62</v>
      </c>
      <c r="U301" s="59" t="s">
        <v>62</v>
      </c>
      <c r="V301" s="64"/>
      <c r="W301" s="63" t="s">
        <v>549</v>
      </c>
      <c r="X301" s="63" t="s">
        <v>550</v>
      </c>
      <c r="Y301" s="63" t="s">
        <v>551</v>
      </c>
      <c r="Z301" s="63" t="s">
        <v>552</v>
      </c>
      <c r="AA301" s="128" t="s">
        <v>79</v>
      </c>
      <c r="AB301" s="59"/>
      <c r="AC301" s="59"/>
      <c r="AD301" s="59"/>
      <c r="AE301" s="64" t="s">
        <v>621</v>
      </c>
      <c r="AF301" s="59"/>
      <c r="AG301" s="59"/>
      <c r="AH301" s="59"/>
      <c r="AI301" s="109" t="s">
        <v>621</v>
      </c>
      <c r="AJ301" s="217" t="s">
        <v>90</v>
      </c>
      <c r="AK301" s="109" t="s">
        <v>91</v>
      </c>
      <c r="AL301" s="91" t="s">
        <v>626</v>
      </c>
      <c r="AM301" s="95">
        <v>44456</v>
      </c>
      <c r="AN301" s="119">
        <v>495685</v>
      </c>
      <c r="AO301" s="219">
        <f>495685*1.16</f>
        <v>574994.6</v>
      </c>
      <c r="AP301" s="92" t="s">
        <v>121</v>
      </c>
      <c r="AQ301" s="92" t="s">
        <v>93</v>
      </c>
      <c r="AR301" s="92" t="s">
        <v>94</v>
      </c>
      <c r="AS301" s="92" t="s">
        <v>95</v>
      </c>
      <c r="AT301" s="109" t="s">
        <v>599</v>
      </c>
      <c r="AU301" s="223" t="s">
        <v>628</v>
      </c>
      <c r="AV301" s="224"/>
      <c r="AW301" s="91" t="s">
        <v>149</v>
      </c>
      <c r="AX301" s="91" t="s">
        <v>150</v>
      </c>
      <c r="AY301" s="92" t="s">
        <v>151</v>
      </c>
      <c r="AZ301" s="91" t="s">
        <v>150</v>
      </c>
      <c r="BA301" s="91" t="s">
        <v>150</v>
      </c>
      <c r="BB301" s="91" t="s">
        <v>150</v>
      </c>
      <c r="BC301" s="91" t="s">
        <v>150</v>
      </c>
      <c r="BD301" s="91" t="s">
        <v>152</v>
      </c>
      <c r="BE301" s="91" t="s">
        <v>152</v>
      </c>
      <c r="BF301" s="91" t="s">
        <v>152</v>
      </c>
      <c r="BG301" s="91" t="s">
        <v>152</v>
      </c>
      <c r="BH301" s="91" t="s">
        <v>152</v>
      </c>
      <c r="BI301" s="91" t="s">
        <v>152</v>
      </c>
      <c r="BJ301" s="91" t="s">
        <v>152</v>
      </c>
      <c r="BK301" s="91" t="s">
        <v>152</v>
      </c>
      <c r="BL301" s="91" t="s">
        <v>152</v>
      </c>
      <c r="BM301" s="91" t="s">
        <v>152</v>
      </c>
    </row>
    <row r="302" spans="1:65" ht="24.95" customHeight="1" x14ac:dyDescent="0.25">
      <c r="A302" s="132"/>
      <c r="B302" s="117"/>
      <c r="C302" s="117"/>
      <c r="D302" s="117"/>
      <c r="E302" s="135"/>
      <c r="F302" s="135"/>
      <c r="G302" s="129"/>
      <c r="H302" s="96"/>
      <c r="I302" s="110"/>
      <c r="J302" s="117"/>
      <c r="K302" s="117"/>
      <c r="L302" s="117"/>
      <c r="M302" s="110"/>
      <c r="N302" s="110"/>
      <c r="O302" s="110"/>
      <c r="P302" s="110"/>
      <c r="Q302" s="96"/>
      <c r="R302" s="129"/>
      <c r="S302" s="59"/>
      <c r="T302" s="59"/>
      <c r="U302" s="59"/>
      <c r="V302" s="59"/>
      <c r="W302" s="46" t="s">
        <v>609</v>
      </c>
      <c r="X302" s="46" t="s">
        <v>182</v>
      </c>
      <c r="Y302" s="46" t="s">
        <v>368</v>
      </c>
      <c r="Z302" s="46" t="s">
        <v>610</v>
      </c>
      <c r="AA302" s="129"/>
      <c r="AB302" s="59" t="s">
        <v>62</v>
      </c>
      <c r="AC302" s="59" t="s">
        <v>62</v>
      </c>
      <c r="AD302" s="59" t="s">
        <v>62</v>
      </c>
      <c r="AE302" s="59" t="s">
        <v>622</v>
      </c>
      <c r="AF302" s="59" t="s">
        <v>62</v>
      </c>
      <c r="AG302" s="59" t="s">
        <v>62</v>
      </c>
      <c r="AH302" s="59" t="s">
        <v>62</v>
      </c>
      <c r="AI302" s="110"/>
      <c r="AJ302" s="218"/>
      <c r="AK302" s="110"/>
      <c r="AL302" s="91"/>
      <c r="AM302" s="96"/>
      <c r="AN302" s="119"/>
      <c r="AO302" s="220"/>
      <c r="AP302" s="92"/>
      <c r="AQ302" s="92"/>
      <c r="AR302" s="92"/>
      <c r="AS302" s="92"/>
      <c r="AT302" s="110"/>
      <c r="AU302" s="68" t="s">
        <v>629</v>
      </c>
      <c r="AV302" s="68" t="s">
        <v>630</v>
      </c>
      <c r="AW302" s="91"/>
      <c r="AX302" s="91"/>
      <c r="AY302" s="92"/>
      <c r="AZ302" s="91"/>
      <c r="BA302" s="91"/>
      <c r="BB302" s="91"/>
      <c r="BC302" s="91"/>
      <c r="BD302" s="91"/>
      <c r="BE302" s="91"/>
      <c r="BF302" s="91"/>
      <c r="BG302" s="91"/>
      <c r="BH302" s="91"/>
      <c r="BI302" s="91"/>
      <c r="BJ302" s="91"/>
      <c r="BK302" s="91"/>
      <c r="BL302" s="91"/>
      <c r="BM302" s="91"/>
    </row>
    <row r="303" spans="1:65" ht="24.95" customHeight="1" x14ac:dyDescent="0.25">
      <c r="A303" s="132"/>
      <c r="B303" s="117"/>
      <c r="C303" s="117"/>
      <c r="D303" s="117"/>
      <c r="E303" s="135"/>
      <c r="F303" s="135"/>
      <c r="G303" s="129"/>
      <c r="H303" s="96"/>
      <c r="I303" s="110"/>
      <c r="J303" s="117"/>
      <c r="K303" s="117"/>
      <c r="L303" s="117"/>
      <c r="M303" s="110"/>
      <c r="N303" s="110"/>
      <c r="O303" s="110"/>
      <c r="P303" s="110"/>
      <c r="Q303" s="96"/>
      <c r="R303" s="129"/>
      <c r="S303" s="59" t="s">
        <v>62</v>
      </c>
      <c r="T303" s="59" t="s">
        <v>62</v>
      </c>
      <c r="U303" s="59" t="s">
        <v>62</v>
      </c>
      <c r="V303" s="59"/>
      <c r="W303" s="47"/>
      <c r="X303" s="47"/>
      <c r="Y303" s="47"/>
      <c r="Z303" s="47"/>
      <c r="AA303" s="129"/>
      <c r="AB303" s="59"/>
      <c r="AC303" s="59"/>
      <c r="AD303" s="59"/>
      <c r="AE303" s="59" t="s">
        <v>62</v>
      </c>
      <c r="AF303" s="59" t="s">
        <v>62</v>
      </c>
      <c r="AG303" s="59" t="s">
        <v>62</v>
      </c>
      <c r="AH303" s="59" t="s">
        <v>62</v>
      </c>
      <c r="AI303" s="110"/>
      <c r="AJ303" s="218"/>
      <c r="AK303" s="110"/>
      <c r="AL303" s="91"/>
      <c r="AM303" s="96"/>
      <c r="AN303" s="119"/>
      <c r="AO303" s="220"/>
      <c r="AP303" s="92"/>
      <c r="AQ303" s="92"/>
      <c r="AR303" s="92"/>
      <c r="AS303" s="92"/>
      <c r="AT303" s="110"/>
      <c r="AU303" s="68" t="s">
        <v>631</v>
      </c>
      <c r="AV303" s="68" t="s">
        <v>632</v>
      </c>
      <c r="AW303" s="91"/>
      <c r="AX303" s="91"/>
      <c r="AY303" s="92"/>
      <c r="AZ303" s="91"/>
      <c r="BA303" s="91"/>
      <c r="BB303" s="91"/>
      <c r="BC303" s="91"/>
      <c r="BD303" s="91"/>
      <c r="BE303" s="91"/>
      <c r="BF303" s="91"/>
      <c r="BG303" s="91"/>
      <c r="BH303" s="91"/>
      <c r="BI303" s="91"/>
      <c r="BJ303" s="91"/>
      <c r="BK303" s="91"/>
      <c r="BL303" s="91"/>
      <c r="BM303" s="91"/>
    </row>
    <row r="304" spans="1:65" ht="24.95" customHeight="1" x14ac:dyDescent="0.25">
      <c r="A304" s="132"/>
      <c r="B304" s="117"/>
      <c r="C304" s="117"/>
      <c r="D304" s="117"/>
      <c r="E304" s="135"/>
      <c r="F304" s="135"/>
      <c r="G304" s="129"/>
      <c r="H304" s="96"/>
      <c r="I304" s="110"/>
      <c r="J304" s="117"/>
      <c r="K304" s="117"/>
      <c r="L304" s="117"/>
      <c r="M304" s="110"/>
      <c r="N304" s="110"/>
      <c r="O304" s="110"/>
      <c r="P304" s="110"/>
      <c r="Q304" s="96"/>
      <c r="R304" s="129"/>
      <c r="S304" s="59"/>
      <c r="T304" s="59" t="s">
        <v>62</v>
      </c>
      <c r="U304" s="59" t="s">
        <v>62</v>
      </c>
      <c r="V304" s="59"/>
      <c r="W304" s="47"/>
      <c r="X304" s="47"/>
      <c r="Y304" s="47"/>
      <c r="Z304" s="47"/>
      <c r="AA304" s="129"/>
      <c r="AB304" s="59" t="s">
        <v>62</v>
      </c>
      <c r="AC304" s="59" t="s">
        <v>62</v>
      </c>
      <c r="AD304" s="59" t="s">
        <v>62</v>
      </c>
      <c r="AE304" s="59" t="s">
        <v>62</v>
      </c>
      <c r="AF304" s="59" t="s">
        <v>62</v>
      </c>
      <c r="AG304" s="59" t="s">
        <v>62</v>
      </c>
      <c r="AH304" s="59" t="s">
        <v>62</v>
      </c>
      <c r="AI304" s="111"/>
      <c r="AJ304" s="218"/>
      <c r="AK304" s="110"/>
      <c r="AL304" s="91"/>
      <c r="AM304" s="96"/>
      <c r="AN304" s="119"/>
      <c r="AO304" s="221"/>
      <c r="AP304" s="92"/>
      <c r="AQ304" s="92"/>
      <c r="AR304" s="92"/>
      <c r="AS304" s="92"/>
      <c r="AT304" s="110"/>
      <c r="AU304" s="68" t="s">
        <v>640</v>
      </c>
      <c r="AV304" s="68" t="s">
        <v>635</v>
      </c>
      <c r="AW304" s="91"/>
      <c r="AX304" s="91"/>
      <c r="AY304" s="92"/>
      <c r="AZ304" s="91"/>
      <c r="BA304" s="91"/>
      <c r="BB304" s="91"/>
      <c r="BC304" s="91"/>
      <c r="BD304" s="91"/>
      <c r="BE304" s="91"/>
      <c r="BF304" s="91"/>
      <c r="BG304" s="91"/>
      <c r="BH304" s="91"/>
      <c r="BI304" s="91"/>
      <c r="BJ304" s="91"/>
      <c r="BK304" s="91"/>
      <c r="BL304" s="91"/>
      <c r="BM304" s="91"/>
    </row>
    <row r="305" spans="1:65" ht="24.95" customHeight="1" x14ac:dyDescent="0.25">
      <c r="A305" s="132"/>
      <c r="B305" s="117"/>
      <c r="C305" s="117"/>
      <c r="D305" s="117"/>
      <c r="E305" s="135"/>
      <c r="F305" s="135"/>
      <c r="G305" s="129"/>
      <c r="H305" s="96"/>
      <c r="I305" s="110"/>
      <c r="J305" s="117"/>
      <c r="K305" s="117"/>
      <c r="L305" s="117"/>
      <c r="M305" s="110"/>
      <c r="N305" s="110"/>
      <c r="O305" s="110"/>
      <c r="P305" s="110"/>
      <c r="Q305" s="96"/>
      <c r="R305" s="129"/>
      <c r="S305" s="59" t="s">
        <v>62</v>
      </c>
      <c r="T305" s="59" t="s">
        <v>62</v>
      </c>
      <c r="U305" s="59" t="s">
        <v>62</v>
      </c>
      <c r="V305" s="59" t="s">
        <v>62</v>
      </c>
      <c r="W305" s="63"/>
      <c r="X305" s="63"/>
      <c r="Y305" s="63"/>
      <c r="Z305" s="63"/>
      <c r="AA305" s="129"/>
      <c r="AB305" s="59" t="s">
        <v>62</v>
      </c>
      <c r="AC305" s="59" t="s">
        <v>62</v>
      </c>
      <c r="AD305" s="59" t="s">
        <v>62</v>
      </c>
      <c r="AE305" s="59" t="s">
        <v>62</v>
      </c>
      <c r="AF305" s="59" t="s">
        <v>62</v>
      </c>
      <c r="AG305" s="59" t="s">
        <v>62</v>
      </c>
      <c r="AH305" s="59" t="s">
        <v>62</v>
      </c>
      <c r="AI305" s="214" t="s">
        <v>622</v>
      </c>
      <c r="AJ305" s="222" t="s">
        <v>90</v>
      </c>
      <c r="AK305" s="110"/>
      <c r="AL305" s="91" t="s">
        <v>627</v>
      </c>
      <c r="AM305" s="96"/>
      <c r="AN305" s="113">
        <v>673000</v>
      </c>
      <c r="AO305" s="113">
        <f>673000*1.16</f>
        <v>780680</v>
      </c>
      <c r="AP305" s="92"/>
      <c r="AQ305" s="92"/>
      <c r="AR305" s="92"/>
      <c r="AS305" s="92"/>
      <c r="AT305" s="110"/>
      <c r="AU305" s="223" t="s">
        <v>633</v>
      </c>
      <c r="AV305" s="224"/>
      <c r="AW305" s="91"/>
      <c r="AX305" s="91"/>
      <c r="AY305" s="92"/>
      <c r="AZ305" s="91"/>
      <c r="BA305" s="91"/>
      <c r="BB305" s="91"/>
      <c r="BC305" s="91"/>
      <c r="BD305" s="91"/>
      <c r="BE305" s="91"/>
      <c r="BF305" s="91"/>
      <c r="BG305" s="91"/>
      <c r="BH305" s="91"/>
      <c r="BI305" s="91"/>
      <c r="BJ305" s="91"/>
      <c r="BK305" s="91"/>
      <c r="BL305" s="91"/>
      <c r="BM305" s="91"/>
    </row>
    <row r="306" spans="1:65" ht="24.95" customHeight="1" x14ac:dyDescent="0.25">
      <c r="A306" s="132"/>
      <c r="B306" s="117"/>
      <c r="C306" s="117"/>
      <c r="D306" s="117"/>
      <c r="E306" s="135"/>
      <c r="F306" s="135"/>
      <c r="G306" s="129"/>
      <c r="H306" s="96"/>
      <c r="I306" s="110"/>
      <c r="J306" s="117"/>
      <c r="K306" s="117"/>
      <c r="L306" s="117"/>
      <c r="M306" s="110"/>
      <c r="N306" s="110"/>
      <c r="O306" s="110"/>
      <c r="P306" s="110"/>
      <c r="Q306" s="96"/>
      <c r="R306" s="129"/>
      <c r="S306" s="59"/>
      <c r="T306" s="59"/>
      <c r="U306" s="59"/>
      <c r="V306" s="59"/>
      <c r="W306" s="46"/>
      <c r="X306" s="46"/>
      <c r="Y306" s="46"/>
      <c r="Z306" s="46"/>
      <c r="AA306" s="129"/>
      <c r="AB306" s="59"/>
      <c r="AC306" s="59"/>
      <c r="AD306" s="59"/>
      <c r="AE306" s="59"/>
      <c r="AF306" s="59"/>
      <c r="AG306" s="59"/>
      <c r="AH306" s="59"/>
      <c r="AI306" s="215"/>
      <c r="AJ306" s="222"/>
      <c r="AK306" s="110"/>
      <c r="AL306" s="91"/>
      <c r="AM306" s="96"/>
      <c r="AN306" s="114"/>
      <c r="AO306" s="114"/>
      <c r="AP306" s="92"/>
      <c r="AQ306" s="92"/>
      <c r="AR306" s="92"/>
      <c r="AS306" s="92"/>
      <c r="AT306" s="110"/>
      <c r="AU306" s="68" t="s">
        <v>629</v>
      </c>
      <c r="AV306" s="68" t="s">
        <v>639</v>
      </c>
      <c r="AW306" s="91"/>
      <c r="AX306" s="91"/>
      <c r="AY306" s="92"/>
      <c r="AZ306" s="91"/>
      <c r="BA306" s="91"/>
      <c r="BB306" s="91"/>
      <c r="BC306" s="91"/>
      <c r="BD306" s="91"/>
      <c r="BE306" s="91"/>
      <c r="BF306" s="91"/>
      <c r="BG306" s="91"/>
      <c r="BH306" s="91"/>
      <c r="BI306" s="91"/>
      <c r="BJ306" s="91"/>
      <c r="BK306" s="91"/>
      <c r="BL306" s="91"/>
      <c r="BM306" s="91"/>
    </row>
    <row r="307" spans="1:65" ht="24.95" customHeight="1" x14ac:dyDescent="0.25">
      <c r="A307" s="132"/>
      <c r="B307" s="117"/>
      <c r="C307" s="117"/>
      <c r="D307" s="117"/>
      <c r="E307" s="135"/>
      <c r="F307" s="135"/>
      <c r="G307" s="129"/>
      <c r="H307" s="96"/>
      <c r="I307" s="110"/>
      <c r="J307" s="117"/>
      <c r="K307" s="117"/>
      <c r="L307" s="117"/>
      <c r="M307" s="110"/>
      <c r="N307" s="110"/>
      <c r="O307" s="110"/>
      <c r="P307" s="110"/>
      <c r="Q307" s="96"/>
      <c r="R307" s="129"/>
      <c r="S307" s="59"/>
      <c r="T307" s="59"/>
      <c r="U307" s="59"/>
      <c r="V307" s="59"/>
      <c r="W307" s="46"/>
      <c r="X307" s="46"/>
      <c r="Y307" s="46"/>
      <c r="Z307" s="46"/>
      <c r="AA307" s="129"/>
      <c r="AB307" s="59"/>
      <c r="AC307" s="59"/>
      <c r="AD307" s="59"/>
      <c r="AE307" s="59"/>
      <c r="AF307" s="59"/>
      <c r="AG307" s="59"/>
      <c r="AH307" s="59"/>
      <c r="AI307" s="215"/>
      <c r="AJ307" s="222"/>
      <c r="AK307" s="110"/>
      <c r="AL307" s="91"/>
      <c r="AM307" s="96"/>
      <c r="AN307" s="114"/>
      <c r="AO307" s="114"/>
      <c r="AP307" s="92"/>
      <c r="AQ307" s="92"/>
      <c r="AR307" s="92"/>
      <c r="AS307" s="92"/>
      <c r="AT307" s="110"/>
      <c r="AU307" s="223" t="s">
        <v>641</v>
      </c>
      <c r="AV307" s="224"/>
      <c r="AW307" s="91"/>
      <c r="AX307" s="91"/>
      <c r="AY307" s="92"/>
      <c r="AZ307" s="91"/>
      <c r="BA307" s="91"/>
      <c r="BB307" s="91"/>
      <c r="BC307" s="91"/>
      <c r="BD307" s="91"/>
      <c r="BE307" s="91"/>
      <c r="BF307" s="91"/>
      <c r="BG307" s="91"/>
      <c r="BH307" s="91"/>
      <c r="BI307" s="91"/>
      <c r="BJ307" s="91"/>
      <c r="BK307" s="91"/>
      <c r="BL307" s="91"/>
      <c r="BM307" s="91"/>
    </row>
    <row r="308" spans="1:65" ht="24.95" customHeight="1" x14ac:dyDescent="0.25">
      <c r="A308" s="132"/>
      <c r="B308" s="117"/>
      <c r="C308" s="117"/>
      <c r="D308" s="117"/>
      <c r="E308" s="135"/>
      <c r="F308" s="135"/>
      <c r="G308" s="129"/>
      <c r="H308" s="96"/>
      <c r="I308" s="110"/>
      <c r="J308" s="117"/>
      <c r="K308" s="117"/>
      <c r="L308" s="117"/>
      <c r="M308" s="110"/>
      <c r="N308" s="110"/>
      <c r="O308" s="110"/>
      <c r="P308" s="110"/>
      <c r="Q308" s="96"/>
      <c r="R308" s="129"/>
      <c r="S308" s="59"/>
      <c r="T308" s="59"/>
      <c r="U308" s="59"/>
      <c r="V308" s="59"/>
      <c r="W308" s="46"/>
      <c r="X308" s="46"/>
      <c r="Y308" s="46"/>
      <c r="Z308" s="46"/>
      <c r="AA308" s="129"/>
      <c r="AB308" s="59"/>
      <c r="AC308" s="59"/>
      <c r="AD308" s="59"/>
      <c r="AE308" s="59"/>
      <c r="AF308" s="59"/>
      <c r="AG308" s="59"/>
      <c r="AH308" s="59"/>
      <c r="AI308" s="215"/>
      <c r="AJ308" s="222"/>
      <c r="AK308" s="110"/>
      <c r="AL308" s="91"/>
      <c r="AM308" s="96"/>
      <c r="AN308" s="114"/>
      <c r="AO308" s="114"/>
      <c r="AP308" s="92"/>
      <c r="AQ308" s="92"/>
      <c r="AR308" s="92"/>
      <c r="AS308" s="92"/>
      <c r="AT308" s="110"/>
      <c r="AU308" s="65" t="s">
        <v>642</v>
      </c>
      <c r="AV308" s="65" t="s">
        <v>637</v>
      </c>
      <c r="AW308" s="91"/>
      <c r="AX308" s="91"/>
      <c r="AY308" s="92"/>
      <c r="AZ308" s="91"/>
      <c r="BA308" s="91"/>
      <c r="BB308" s="91"/>
      <c r="BC308" s="91"/>
      <c r="BD308" s="91"/>
      <c r="BE308" s="91"/>
      <c r="BF308" s="91"/>
      <c r="BG308" s="91"/>
      <c r="BH308" s="91"/>
      <c r="BI308" s="91"/>
      <c r="BJ308" s="91"/>
      <c r="BK308" s="91"/>
      <c r="BL308" s="91"/>
      <c r="BM308" s="91"/>
    </row>
    <row r="309" spans="1:65" ht="24.95" customHeight="1" x14ac:dyDescent="0.25">
      <c r="A309" s="132"/>
      <c r="B309" s="117"/>
      <c r="C309" s="117"/>
      <c r="D309" s="117"/>
      <c r="E309" s="135"/>
      <c r="F309" s="135"/>
      <c r="G309" s="129"/>
      <c r="H309" s="96"/>
      <c r="I309" s="110"/>
      <c r="J309" s="117"/>
      <c r="K309" s="117"/>
      <c r="L309" s="117"/>
      <c r="M309" s="110"/>
      <c r="N309" s="110"/>
      <c r="O309" s="110"/>
      <c r="P309" s="110"/>
      <c r="Q309" s="96"/>
      <c r="R309" s="129"/>
      <c r="S309" s="59"/>
      <c r="T309" s="59"/>
      <c r="U309" s="59"/>
      <c r="V309" s="59"/>
      <c r="W309" s="46"/>
      <c r="X309" s="46"/>
      <c r="Y309" s="46"/>
      <c r="Z309" s="46"/>
      <c r="AA309" s="129"/>
      <c r="AB309" s="59"/>
      <c r="AC309" s="59"/>
      <c r="AD309" s="59"/>
      <c r="AE309" s="59"/>
      <c r="AF309" s="59"/>
      <c r="AG309" s="59"/>
      <c r="AH309" s="59"/>
      <c r="AI309" s="215"/>
      <c r="AJ309" s="222"/>
      <c r="AK309" s="110"/>
      <c r="AL309" s="91"/>
      <c r="AM309" s="96"/>
      <c r="AN309" s="114"/>
      <c r="AO309" s="114"/>
      <c r="AP309" s="92"/>
      <c r="AQ309" s="92"/>
      <c r="AR309" s="92"/>
      <c r="AS309" s="92"/>
      <c r="AT309" s="110"/>
      <c r="AU309" s="65" t="s">
        <v>643</v>
      </c>
      <c r="AV309" s="65" t="s">
        <v>639</v>
      </c>
      <c r="AW309" s="91"/>
      <c r="AX309" s="91"/>
      <c r="AY309" s="92"/>
      <c r="AZ309" s="91"/>
      <c r="BA309" s="91"/>
      <c r="BB309" s="91"/>
      <c r="BC309" s="91"/>
      <c r="BD309" s="91"/>
      <c r="BE309" s="91"/>
      <c r="BF309" s="91"/>
      <c r="BG309" s="91"/>
      <c r="BH309" s="91"/>
      <c r="BI309" s="91"/>
      <c r="BJ309" s="91"/>
      <c r="BK309" s="91"/>
      <c r="BL309" s="91"/>
      <c r="BM309" s="91"/>
    </row>
    <row r="310" spans="1:65" ht="24.95" customHeight="1" x14ac:dyDescent="0.25">
      <c r="A310" s="132"/>
      <c r="B310" s="117"/>
      <c r="C310" s="117"/>
      <c r="D310" s="117"/>
      <c r="E310" s="135"/>
      <c r="F310" s="135"/>
      <c r="G310" s="129"/>
      <c r="H310" s="96"/>
      <c r="I310" s="110"/>
      <c r="J310" s="117"/>
      <c r="K310" s="117"/>
      <c r="L310" s="117"/>
      <c r="M310" s="110"/>
      <c r="N310" s="110"/>
      <c r="O310" s="110"/>
      <c r="P310" s="110"/>
      <c r="Q310" s="96"/>
      <c r="R310" s="129"/>
      <c r="S310" s="59"/>
      <c r="T310" s="59"/>
      <c r="U310" s="59"/>
      <c r="V310" s="59"/>
      <c r="W310" s="46"/>
      <c r="X310" s="46"/>
      <c r="Y310" s="46"/>
      <c r="Z310" s="46"/>
      <c r="AA310" s="129"/>
      <c r="AB310" s="59"/>
      <c r="AC310" s="59"/>
      <c r="AD310" s="59"/>
      <c r="AE310" s="59"/>
      <c r="AF310" s="59"/>
      <c r="AG310" s="59"/>
      <c r="AH310" s="59"/>
      <c r="AI310" s="215"/>
      <c r="AJ310" s="222"/>
      <c r="AK310" s="110"/>
      <c r="AL310" s="91"/>
      <c r="AM310" s="96"/>
      <c r="AN310" s="114"/>
      <c r="AO310" s="114"/>
      <c r="AP310" s="92"/>
      <c r="AQ310" s="92"/>
      <c r="AR310" s="92"/>
      <c r="AS310" s="92"/>
      <c r="AT310" s="110"/>
      <c r="AU310" s="65" t="s">
        <v>644</v>
      </c>
      <c r="AV310" s="65" t="s">
        <v>645</v>
      </c>
      <c r="AW310" s="91"/>
      <c r="AX310" s="91"/>
      <c r="AY310" s="92"/>
      <c r="AZ310" s="91"/>
      <c r="BA310" s="91"/>
      <c r="BB310" s="91"/>
      <c r="BC310" s="91"/>
      <c r="BD310" s="91"/>
      <c r="BE310" s="91"/>
      <c r="BF310" s="91"/>
      <c r="BG310" s="91"/>
      <c r="BH310" s="91"/>
      <c r="BI310" s="91"/>
      <c r="BJ310" s="91"/>
      <c r="BK310" s="91"/>
      <c r="BL310" s="91"/>
      <c r="BM310" s="91"/>
    </row>
    <row r="311" spans="1:65" ht="24.95" customHeight="1" x14ac:dyDescent="0.25">
      <c r="A311" s="132"/>
      <c r="B311" s="117"/>
      <c r="C311" s="117"/>
      <c r="D311" s="117"/>
      <c r="E311" s="135"/>
      <c r="F311" s="135"/>
      <c r="G311" s="129"/>
      <c r="H311" s="96"/>
      <c r="I311" s="110"/>
      <c r="J311" s="117"/>
      <c r="K311" s="117"/>
      <c r="L311" s="117"/>
      <c r="M311" s="110"/>
      <c r="N311" s="110"/>
      <c r="O311" s="110"/>
      <c r="P311" s="110"/>
      <c r="Q311" s="96"/>
      <c r="R311" s="129"/>
      <c r="S311" s="59"/>
      <c r="T311" s="59"/>
      <c r="U311" s="59"/>
      <c r="V311" s="59"/>
      <c r="W311" s="46"/>
      <c r="X311" s="46"/>
      <c r="Y311" s="46"/>
      <c r="Z311" s="46"/>
      <c r="AA311" s="129"/>
      <c r="AB311" s="59"/>
      <c r="AC311" s="59"/>
      <c r="AD311" s="59"/>
      <c r="AE311" s="59"/>
      <c r="AF311" s="59"/>
      <c r="AG311" s="59"/>
      <c r="AH311" s="59"/>
      <c r="AI311" s="215"/>
      <c r="AJ311" s="222"/>
      <c r="AK311" s="110"/>
      <c r="AL311" s="91"/>
      <c r="AM311" s="96"/>
      <c r="AN311" s="114"/>
      <c r="AO311" s="114"/>
      <c r="AP311" s="92"/>
      <c r="AQ311" s="92"/>
      <c r="AR311" s="92"/>
      <c r="AS311" s="92"/>
      <c r="AT311" s="110"/>
      <c r="AU311" s="223" t="s">
        <v>646</v>
      </c>
      <c r="AV311" s="224"/>
      <c r="AW311" s="91"/>
      <c r="AX311" s="91"/>
      <c r="AY311" s="92"/>
      <c r="AZ311" s="91"/>
      <c r="BA311" s="91"/>
      <c r="BB311" s="91"/>
      <c r="BC311" s="91"/>
      <c r="BD311" s="91"/>
      <c r="BE311" s="91"/>
      <c r="BF311" s="91"/>
      <c r="BG311" s="91"/>
      <c r="BH311" s="91"/>
      <c r="BI311" s="91"/>
      <c r="BJ311" s="91"/>
      <c r="BK311" s="91"/>
      <c r="BL311" s="91"/>
      <c r="BM311" s="91"/>
    </row>
    <row r="312" spans="1:65" ht="24.95" customHeight="1" x14ac:dyDescent="0.25">
      <c r="A312" s="132"/>
      <c r="B312" s="117"/>
      <c r="C312" s="117"/>
      <c r="D312" s="117"/>
      <c r="E312" s="135"/>
      <c r="F312" s="135"/>
      <c r="G312" s="129"/>
      <c r="H312" s="96"/>
      <c r="I312" s="110"/>
      <c r="J312" s="117"/>
      <c r="K312" s="117"/>
      <c r="L312" s="117"/>
      <c r="M312" s="110"/>
      <c r="N312" s="110"/>
      <c r="O312" s="110"/>
      <c r="P312" s="110"/>
      <c r="Q312" s="96"/>
      <c r="R312" s="129"/>
      <c r="S312" s="59"/>
      <c r="T312" s="59"/>
      <c r="U312" s="59"/>
      <c r="V312" s="59"/>
      <c r="W312" s="46"/>
      <c r="X312" s="46"/>
      <c r="Y312" s="46"/>
      <c r="Z312" s="46"/>
      <c r="AA312" s="129"/>
      <c r="AB312" s="59"/>
      <c r="AC312" s="59"/>
      <c r="AD312" s="59"/>
      <c r="AE312" s="59"/>
      <c r="AF312" s="59"/>
      <c r="AG312" s="59"/>
      <c r="AH312" s="59"/>
      <c r="AI312" s="215"/>
      <c r="AJ312" s="222"/>
      <c r="AK312" s="110"/>
      <c r="AL312" s="91"/>
      <c r="AM312" s="96"/>
      <c r="AN312" s="114"/>
      <c r="AO312" s="114"/>
      <c r="AP312" s="92"/>
      <c r="AQ312" s="92"/>
      <c r="AR312" s="92"/>
      <c r="AS312" s="92"/>
      <c r="AT312" s="110"/>
      <c r="AU312" s="65" t="s">
        <v>647</v>
      </c>
      <c r="AV312" s="65" t="s">
        <v>648</v>
      </c>
      <c r="AW312" s="91"/>
      <c r="AX312" s="91"/>
      <c r="AY312" s="92"/>
      <c r="AZ312" s="91"/>
      <c r="BA312" s="91"/>
      <c r="BB312" s="91"/>
      <c r="BC312" s="91"/>
      <c r="BD312" s="91"/>
      <c r="BE312" s="91"/>
      <c r="BF312" s="91"/>
      <c r="BG312" s="91"/>
      <c r="BH312" s="91"/>
      <c r="BI312" s="91"/>
      <c r="BJ312" s="91"/>
      <c r="BK312" s="91"/>
      <c r="BL312" s="91"/>
      <c r="BM312" s="91"/>
    </row>
    <row r="313" spans="1:65" ht="24.95" customHeight="1" x14ac:dyDescent="0.25">
      <c r="A313" s="132"/>
      <c r="B313" s="117"/>
      <c r="C313" s="117"/>
      <c r="D313" s="117"/>
      <c r="E313" s="135"/>
      <c r="F313" s="135"/>
      <c r="G313" s="129"/>
      <c r="H313" s="96"/>
      <c r="I313" s="110"/>
      <c r="J313" s="117"/>
      <c r="K313" s="117"/>
      <c r="L313" s="117"/>
      <c r="M313" s="110"/>
      <c r="N313" s="110"/>
      <c r="O313" s="110"/>
      <c r="P313" s="110"/>
      <c r="Q313" s="96"/>
      <c r="R313" s="129"/>
      <c r="S313" s="59"/>
      <c r="T313" s="59"/>
      <c r="U313" s="59"/>
      <c r="V313" s="59"/>
      <c r="W313" s="46"/>
      <c r="X313" s="46"/>
      <c r="Y313" s="46"/>
      <c r="Z313" s="46"/>
      <c r="AA313" s="129"/>
      <c r="AB313" s="59"/>
      <c r="AC313" s="59"/>
      <c r="AD313" s="59"/>
      <c r="AE313" s="59"/>
      <c r="AF313" s="59"/>
      <c r="AG313" s="59"/>
      <c r="AH313" s="59"/>
      <c r="AI313" s="215"/>
      <c r="AJ313" s="222"/>
      <c r="AK313" s="110"/>
      <c r="AL313" s="91"/>
      <c r="AM313" s="96"/>
      <c r="AN313" s="114"/>
      <c r="AO313" s="114"/>
      <c r="AP313" s="92"/>
      <c r="AQ313" s="92"/>
      <c r="AR313" s="92"/>
      <c r="AS313" s="92"/>
      <c r="AT313" s="110"/>
      <c r="AU313" s="223" t="s">
        <v>649</v>
      </c>
      <c r="AV313" s="224"/>
      <c r="AW313" s="91"/>
      <c r="AX313" s="91"/>
      <c r="AY313" s="92"/>
      <c r="AZ313" s="91"/>
      <c r="BA313" s="91"/>
      <c r="BB313" s="91"/>
      <c r="BC313" s="91"/>
      <c r="BD313" s="91"/>
      <c r="BE313" s="91"/>
      <c r="BF313" s="91"/>
      <c r="BG313" s="91"/>
      <c r="BH313" s="91"/>
      <c r="BI313" s="91"/>
      <c r="BJ313" s="91"/>
      <c r="BK313" s="91"/>
      <c r="BL313" s="91"/>
      <c r="BM313" s="91"/>
    </row>
    <row r="314" spans="1:65" ht="24.95" customHeight="1" x14ac:dyDescent="0.25">
      <c r="A314" s="132"/>
      <c r="B314" s="117"/>
      <c r="C314" s="117"/>
      <c r="D314" s="117"/>
      <c r="E314" s="135"/>
      <c r="F314" s="135"/>
      <c r="G314" s="129"/>
      <c r="H314" s="96"/>
      <c r="I314" s="110"/>
      <c r="J314" s="117"/>
      <c r="K314" s="117"/>
      <c r="L314" s="117"/>
      <c r="M314" s="110"/>
      <c r="N314" s="110"/>
      <c r="O314" s="110"/>
      <c r="P314" s="110"/>
      <c r="Q314" s="96"/>
      <c r="R314" s="129"/>
      <c r="S314" s="59"/>
      <c r="T314" s="59"/>
      <c r="U314" s="59"/>
      <c r="V314" s="59"/>
      <c r="W314" s="46"/>
      <c r="X314" s="46"/>
      <c r="Y314" s="46"/>
      <c r="Z314" s="46"/>
      <c r="AA314" s="129"/>
      <c r="AB314" s="59"/>
      <c r="AC314" s="59"/>
      <c r="AD314" s="59"/>
      <c r="AE314" s="59"/>
      <c r="AF314" s="59"/>
      <c r="AG314" s="59"/>
      <c r="AH314" s="59"/>
      <c r="AI314" s="215"/>
      <c r="AJ314" s="222"/>
      <c r="AK314" s="110"/>
      <c r="AL314" s="91"/>
      <c r="AM314" s="96"/>
      <c r="AN314" s="114"/>
      <c r="AO314" s="114"/>
      <c r="AP314" s="92"/>
      <c r="AQ314" s="92"/>
      <c r="AR314" s="92"/>
      <c r="AS314" s="92"/>
      <c r="AT314" s="110"/>
      <c r="AU314" s="65" t="s">
        <v>650</v>
      </c>
      <c r="AV314" s="65" t="s">
        <v>651</v>
      </c>
      <c r="AW314" s="91"/>
      <c r="AX314" s="91"/>
      <c r="AY314" s="92"/>
      <c r="AZ314" s="91"/>
      <c r="BA314" s="91"/>
      <c r="BB314" s="91"/>
      <c r="BC314" s="91"/>
      <c r="BD314" s="91"/>
      <c r="BE314" s="91"/>
      <c r="BF314" s="91"/>
      <c r="BG314" s="91"/>
      <c r="BH314" s="91"/>
      <c r="BI314" s="91"/>
      <c r="BJ314" s="91"/>
      <c r="BK314" s="91"/>
      <c r="BL314" s="91"/>
      <c r="BM314" s="91"/>
    </row>
    <row r="315" spans="1:65" ht="24.95" customHeight="1" x14ac:dyDescent="0.25">
      <c r="A315" s="133"/>
      <c r="B315" s="118"/>
      <c r="C315" s="118"/>
      <c r="D315" s="118"/>
      <c r="E315" s="136"/>
      <c r="F315" s="136"/>
      <c r="G315" s="130"/>
      <c r="H315" s="97"/>
      <c r="I315" s="111"/>
      <c r="J315" s="118"/>
      <c r="K315" s="118"/>
      <c r="L315" s="118"/>
      <c r="M315" s="111"/>
      <c r="N315" s="111"/>
      <c r="O315" s="111"/>
      <c r="P315" s="111"/>
      <c r="Q315" s="97"/>
      <c r="R315" s="130"/>
      <c r="S315" s="66" t="s">
        <v>62</v>
      </c>
      <c r="T315" s="66" t="s">
        <v>62</v>
      </c>
      <c r="U315" s="66" t="s">
        <v>62</v>
      </c>
      <c r="V315" s="66" t="s">
        <v>62</v>
      </c>
      <c r="W315" s="67"/>
      <c r="X315" s="67"/>
      <c r="Y315" s="67"/>
      <c r="Z315" s="67"/>
      <c r="AA315" s="130"/>
      <c r="AB315" s="66" t="s">
        <v>62</v>
      </c>
      <c r="AC315" s="66" t="s">
        <v>62</v>
      </c>
      <c r="AD315" s="66" t="s">
        <v>62</v>
      </c>
      <c r="AE315" s="66" t="s">
        <v>62</v>
      </c>
      <c r="AF315" s="66" t="s">
        <v>62</v>
      </c>
      <c r="AG315" s="66" t="s">
        <v>62</v>
      </c>
      <c r="AH315" s="66" t="s">
        <v>62</v>
      </c>
      <c r="AI315" s="216"/>
      <c r="AJ315" s="222"/>
      <c r="AK315" s="111"/>
      <c r="AL315" s="91"/>
      <c r="AM315" s="97"/>
      <c r="AN315" s="115"/>
      <c r="AO315" s="115"/>
      <c r="AP315" s="92"/>
      <c r="AQ315" s="92"/>
      <c r="AR315" s="92"/>
      <c r="AS315" s="92"/>
      <c r="AT315" s="111"/>
      <c r="AU315" s="69" t="s">
        <v>652</v>
      </c>
      <c r="AV315" s="69" t="s">
        <v>653</v>
      </c>
      <c r="AW315" s="91"/>
      <c r="AX315" s="91"/>
      <c r="AY315" s="92"/>
      <c r="AZ315" s="91"/>
      <c r="BA315" s="91"/>
      <c r="BB315" s="91"/>
      <c r="BC315" s="91"/>
      <c r="BD315" s="91"/>
      <c r="BE315" s="91"/>
      <c r="BF315" s="91"/>
      <c r="BG315" s="91"/>
      <c r="BH315" s="91"/>
      <c r="BI315" s="91"/>
      <c r="BJ315" s="91"/>
      <c r="BK315" s="91"/>
      <c r="BL315" s="91"/>
      <c r="BM315" s="91"/>
    </row>
    <row r="316" spans="1:65" ht="24.95" customHeight="1" x14ac:dyDescent="0.25">
      <c r="A316" s="137" t="s">
        <v>72</v>
      </c>
      <c r="B316" s="92" t="s">
        <v>68</v>
      </c>
      <c r="C316" s="92" t="s">
        <v>69</v>
      </c>
      <c r="D316" s="92">
        <v>2021</v>
      </c>
      <c r="E316" s="94" t="s">
        <v>589</v>
      </c>
      <c r="F316" s="94" t="s">
        <v>594</v>
      </c>
      <c r="G316" s="127" t="s">
        <v>79</v>
      </c>
      <c r="H316" s="112" t="s">
        <v>600</v>
      </c>
      <c r="I316" s="91" t="s">
        <v>601</v>
      </c>
      <c r="J316" s="92">
        <v>33401</v>
      </c>
      <c r="K316" s="92" t="s">
        <v>81</v>
      </c>
      <c r="L316" s="92" t="s">
        <v>81</v>
      </c>
      <c r="M316" s="91" t="s">
        <v>604</v>
      </c>
      <c r="N316" s="91" t="s">
        <v>605</v>
      </c>
      <c r="O316" s="91" t="str">
        <f t="shared" ref="O316" si="51">N316</f>
        <v>CENTRO DE PROFESIONALIZACION, ACREDITACION, CERTIFICACION Y CARRERA (CPACC)</v>
      </c>
      <c r="P316" s="91" t="s">
        <v>84</v>
      </c>
      <c r="Q316" s="104" t="s">
        <v>197</v>
      </c>
      <c r="R316" s="127" t="s">
        <v>79</v>
      </c>
      <c r="S316" s="59" t="s">
        <v>62</v>
      </c>
      <c r="T316" s="59" t="s">
        <v>62</v>
      </c>
      <c r="U316" s="59" t="s">
        <v>62</v>
      </c>
      <c r="V316" s="64"/>
      <c r="W316" s="63"/>
      <c r="X316" s="63"/>
      <c r="Y316" s="63"/>
      <c r="Z316" s="63"/>
      <c r="AA316" s="127" t="s">
        <v>79</v>
      </c>
      <c r="AB316" s="59"/>
      <c r="AC316" s="59"/>
      <c r="AD316" s="59"/>
      <c r="AE316" s="64" t="s">
        <v>622</v>
      </c>
      <c r="AF316" s="59"/>
      <c r="AG316" s="59"/>
      <c r="AH316" s="59"/>
      <c r="AI316" s="91" t="s">
        <v>621</v>
      </c>
      <c r="AJ316" s="92" t="s">
        <v>90</v>
      </c>
      <c r="AK316" s="91" t="s">
        <v>91</v>
      </c>
      <c r="AL316" s="92" t="str">
        <f>F316</f>
        <v>SEFIN-AI3-015-2021</v>
      </c>
      <c r="AM316" s="112">
        <v>44469</v>
      </c>
      <c r="AN316" s="119">
        <v>343448.45</v>
      </c>
      <c r="AO316" s="119">
        <f>AN316*0.16+AN316</f>
        <v>398400.20199999999</v>
      </c>
      <c r="AP316" s="92" t="s">
        <v>121</v>
      </c>
      <c r="AQ316" s="92" t="s">
        <v>93</v>
      </c>
      <c r="AR316" s="92" t="s">
        <v>94</v>
      </c>
      <c r="AS316" s="92" t="s">
        <v>95</v>
      </c>
      <c r="AT316" s="91" t="s">
        <v>601</v>
      </c>
      <c r="AU316" s="225" t="s">
        <v>628</v>
      </c>
      <c r="AV316" s="225"/>
      <c r="AW316" s="91" t="s">
        <v>149</v>
      </c>
      <c r="AX316" s="91" t="s">
        <v>150</v>
      </c>
      <c r="AY316" s="92" t="s">
        <v>151</v>
      </c>
      <c r="AZ316" s="91" t="s">
        <v>150</v>
      </c>
      <c r="BA316" s="91" t="s">
        <v>150</v>
      </c>
      <c r="BB316" s="91" t="s">
        <v>150</v>
      </c>
      <c r="BC316" s="91" t="s">
        <v>150</v>
      </c>
      <c r="BD316" s="91" t="s">
        <v>152</v>
      </c>
      <c r="BE316" s="91" t="s">
        <v>152</v>
      </c>
      <c r="BF316" s="91" t="s">
        <v>152</v>
      </c>
      <c r="BG316" s="91" t="s">
        <v>152</v>
      </c>
      <c r="BH316" s="91" t="s">
        <v>152</v>
      </c>
      <c r="BI316" s="91" t="s">
        <v>152</v>
      </c>
      <c r="BJ316" s="91" t="s">
        <v>152</v>
      </c>
      <c r="BK316" s="91" t="s">
        <v>152</v>
      </c>
      <c r="BL316" s="91" t="s">
        <v>152</v>
      </c>
      <c r="BM316" s="91" t="s">
        <v>152</v>
      </c>
    </row>
    <row r="317" spans="1:65" ht="24.95" customHeight="1" x14ac:dyDescent="0.25">
      <c r="A317" s="137"/>
      <c r="B317" s="92"/>
      <c r="C317" s="92"/>
      <c r="D317" s="92"/>
      <c r="E317" s="94"/>
      <c r="F317" s="94"/>
      <c r="G317" s="127"/>
      <c r="H317" s="112"/>
      <c r="I317" s="91"/>
      <c r="J317" s="92"/>
      <c r="K317" s="92"/>
      <c r="L317" s="92"/>
      <c r="M317" s="91"/>
      <c r="N317" s="91"/>
      <c r="O317" s="91"/>
      <c r="P317" s="91"/>
      <c r="Q317" s="104"/>
      <c r="R317" s="127"/>
      <c r="S317" s="59"/>
      <c r="T317" s="59"/>
      <c r="U317" s="59"/>
      <c r="V317" s="59"/>
      <c r="W317" s="46"/>
      <c r="X317" s="46"/>
      <c r="Y317" s="46"/>
      <c r="Z317" s="46"/>
      <c r="AA317" s="127"/>
      <c r="AB317" s="59" t="s">
        <v>62</v>
      </c>
      <c r="AC317" s="59" t="s">
        <v>62</v>
      </c>
      <c r="AD317" s="59" t="s">
        <v>62</v>
      </c>
      <c r="AE317" s="59" t="s">
        <v>621</v>
      </c>
      <c r="AF317" s="59" t="s">
        <v>62</v>
      </c>
      <c r="AG317" s="59" t="s">
        <v>62</v>
      </c>
      <c r="AH317" s="59" t="s">
        <v>62</v>
      </c>
      <c r="AI317" s="91"/>
      <c r="AJ317" s="92"/>
      <c r="AK317" s="91"/>
      <c r="AL317" s="92"/>
      <c r="AM317" s="112"/>
      <c r="AN317" s="119"/>
      <c r="AO317" s="119"/>
      <c r="AP317" s="92"/>
      <c r="AQ317" s="92"/>
      <c r="AR317" s="92"/>
      <c r="AS317" s="92"/>
      <c r="AT317" s="91"/>
      <c r="AU317" s="68" t="s">
        <v>654</v>
      </c>
      <c r="AV317" s="68" t="s">
        <v>637</v>
      </c>
      <c r="AW317" s="91"/>
      <c r="AX317" s="91"/>
      <c r="AY317" s="92"/>
      <c r="AZ317" s="91"/>
      <c r="BA317" s="91"/>
      <c r="BB317" s="91"/>
      <c r="BC317" s="91"/>
      <c r="BD317" s="91"/>
      <c r="BE317" s="91"/>
      <c r="BF317" s="91"/>
      <c r="BG317" s="91"/>
      <c r="BH317" s="91"/>
      <c r="BI317" s="91"/>
      <c r="BJ317" s="91"/>
      <c r="BK317" s="91"/>
      <c r="BL317" s="91"/>
      <c r="BM317" s="91"/>
    </row>
    <row r="318" spans="1:65" ht="24.95" customHeight="1" x14ac:dyDescent="0.25">
      <c r="A318" s="137"/>
      <c r="B318" s="92"/>
      <c r="C318" s="92"/>
      <c r="D318" s="92"/>
      <c r="E318" s="94"/>
      <c r="F318" s="94"/>
      <c r="G318" s="127"/>
      <c r="H318" s="112"/>
      <c r="I318" s="91"/>
      <c r="J318" s="92"/>
      <c r="K318" s="92"/>
      <c r="L318" s="92"/>
      <c r="M318" s="91"/>
      <c r="N318" s="91"/>
      <c r="O318" s="91"/>
      <c r="P318" s="91"/>
      <c r="Q318" s="104"/>
      <c r="R318" s="127"/>
      <c r="S318" s="59" t="s">
        <v>62</v>
      </c>
      <c r="T318" s="59" t="s">
        <v>62</v>
      </c>
      <c r="U318" s="59" t="s">
        <v>62</v>
      </c>
      <c r="V318" s="59"/>
      <c r="W318" s="47"/>
      <c r="X318" s="47"/>
      <c r="Y318" s="47"/>
      <c r="Z318" s="47"/>
      <c r="AA318" s="127"/>
      <c r="AB318" s="59"/>
      <c r="AC318" s="59"/>
      <c r="AD318" s="59"/>
      <c r="AE318" s="59" t="s">
        <v>62</v>
      </c>
      <c r="AF318" s="59" t="s">
        <v>62</v>
      </c>
      <c r="AG318" s="59" t="s">
        <v>62</v>
      </c>
      <c r="AH318" s="59" t="s">
        <v>62</v>
      </c>
      <c r="AI318" s="91"/>
      <c r="AJ318" s="92"/>
      <c r="AK318" s="91"/>
      <c r="AL318" s="92"/>
      <c r="AM318" s="112"/>
      <c r="AN318" s="119"/>
      <c r="AO318" s="119"/>
      <c r="AP318" s="92"/>
      <c r="AQ318" s="92"/>
      <c r="AR318" s="92"/>
      <c r="AS318" s="92"/>
      <c r="AT318" s="91"/>
      <c r="AU318" s="68"/>
      <c r="AV318" s="68"/>
      <c r="AW318" s="91"/>
      <c r="AX318" s="91"/>
      <c r="AY318" s="92"/>
      <c r="AZ318" s="91"/>
      <c r="BA318" s="91"/>
      <c r="BB318" s="91"/>
      <c r="BC318" s="91"/>
      <c r="BD318" s="91"/>
      <c r="BE318" s="91"/>
      <c r="BF318" s="91"/>
      <c r="BG318" s="91"/>
      <c r="BH318" s="91"/>
      <c r="BI318" s="91"/>
      <c r="BJ318" s="91"/>
      <c r="BK318" s="91"/>
      <c r="BL318" s="91"/>
      <c r="BM318" s="91"/>
    </row>
    <row r="319" spans="1:65" ht="24.95" customHeight="1" x14ac:dyDescent="0.25">
      <c r="A319" s="137"/>
      <c r="B319" s="92"/>
      <c r="C319" s="92"/>
      <c r="D319" s="92"/>
      <c r="E319" s="94"/>
      <c r="F319" s="94"/>
      <c r="G319" s="127"/>
      <c r="H319" s="112"/>
      <c r="I319" s="91"/>
      <c r="J319" s="92"/>
      <c r="K319" s="92"/>
      <c r="L319" s="92"/>
      <c r="M319" s="91"/>
      <c r="N319" s="91"/>
      <c r="O319" s="91"/>
      <c r="P319" s="91"/>
      <c r="Q319" s="104"/>
      <c r="R319" s="127"/>
      <c r="S319" s="59"/>
      <c r="T319" s="59" t="s">
        <v>62</v>
      </c>
      <c r="U319" s="59" t="s">
        <v>62</v>
      </c>
      <c r="V319" s="59"/>
      <c r="W319" s="47"/>
      <c r="X319" s="47"/>
      <c r="Y319" s="47"/>
      <c r="Z319" s="47"/>
      <c r="AA319" s="127"/>
      <c r="AB319" s="59" t="s">
        <v>62</v>
      </c>
      <c r="AC319" s="59" t="s">
        <v>62</v>
      </c>
      <c r="AD319" s="59" t="s">
        <v>62</v>
      </c>
      <c r="AE319" s="59" t="s">
        <v>62</v>
      </c>
      <c r="AF319" s="59" t="s">
        <v>62</v>
      </c>
      <c r="AG319" s="59" t="s">
        <v>62</v>
      </c>
      <c r="AH319" s="59" t="s">
        <v>62</v>
      </c>
      <c r="AI319" s="91"/>
      <c r="AJ319" s="92"/>
      <c r="AK319" s="91"/>
      <c r="AL319" s="92"/>
      <c r="AM319" s="112"/>
      <c r="AN319" s="119"/>
      <c r="AO319" s="119"/>
      <c r="AP319" s="92"/>
      <c r="AQ319" s="92"/>
      <c r="AR319" s="92"/>
      <c r="AS319" s="92"/>
      <c r="AT319" s="91"/>
      <c r="AU319" s="68" t="s">
        <v>655</v>
      </c>
      <c r="AV319" s="68" t="s">
        <v>639</v>
      </c>
      <c r="AW319" s="91"/>
      <c r="AX319" s="91"/>
      <c r="AY319" s="92"/>
      <c r="AZ319" s="91"/>
      <c r="BA319" s="91"/>
      <c r="BB319" s="91"/>
      <c r="BC319" s="91"/>
      <c r="BD319" s="91"/>
      <c r="BE319" s="91"/>
      <c r="BF319" s="91"/>
      <c r="BG319" s="91"/>
      <c r="BH319" s="91"/>
      <c r="BI319" s="91"/>
      <c r="BJ319" s="91"/>
      <c r="BK319" s="91"/>
      <c r="BL319" s="91"/>
      <c r="BM319" s="91"/>
    </row>
    <row r="320" spans="1:65" ht="24.95" customHeight="1" x14ac:dyDescent="0.25">
      <c r="A320" s="137"/>
      <c r="B320" s="92"/>
      <c r="C320" s="92"/>
      <c r="D320" s="92"/>
      <c r="E320" s="94"/>
      <c r="F320" s="94"/>
      <c r="G320" s="127"/>
      <c r="H320" s="112"/>
      <c r="I320" s="91"/>
      <c r="J320" s="92"/>
      <c r="K320" s="92"/>
      <c r="L320" s="92"/>
      <c r="M320" s="91"/>
      <c r="N320" s="91"/>
      <c r="O320" s="91"/>
      <c r="P320" s="91"/>
      <c r="Q320" s="104"/>
      <c r="R320" s="127"/>
      <c r="S320" s="59" t="s">
        <v>62</v>
      </c>
      <c r="T320" s="59" t="s">
        <v>62</v>
      </c>
      <c r="U320" s="59" t="s">
        <v>62</v>
      </c>
      <c r="V320" s="59" t="s">
        <v>62</v>
      </c>
      <c r="W320" s="63"/>
      <c r="X320" s="63"/>
      <c r="Y320" s="63"/>
      <c r="Z320" s="63"/>
      <c r="AA320" s="127"/>
      <c r="AB320" s="59" t="s">
        <v>62</v>
      </c>
      <c r="AC320" s="59" t="s">
        <v>62</v>
      </c>
      <c r="AD320" s="59" t="s">
        <v>62</v>
      </c>
      <c r="AE320" s="59" t="s">
        <v>62</v>
      </c>
      <c r="AF320" s="59" t="s">
        <v>62</v>
      </c>
      <c r="AG320" s="59" t="s">
        <v>62</v>
      </c>
      <c r="AH320" s="59" t="s">
        <v>62</v>
      </c>
      <c r="AI320" s="91"/>
      <c r="AJ320" s="92"/>
      <c r="AK320" s="91"/>
      <c r="AL320" s="92"/>
      <c r="AM320" s="112"/>
      <c r="AN320" s="119"/>
      <c r="AO320" s="119"/>
      <c r="AP320" s="92"/>
      <c r="AQ320" s="92"/>
      <c r="AR320" s="92"/>
      <c r="AS320" s="92"/>
      <c r="AT320" s="91"/>
      <c r="AU320" s="68"/>
      <c r="AV320" s="68"/>
      <c r="AW320" s="91"/>
      <c r="AX320" s="91"/>
      <c r="AY320" s="92"/>
      <c r="AZ320" s="91"/>
      <c r="BA320" s="91"/>
      <c r="BB320" s="91"/>
      <c r="BC320" s="91"/>
      <c r="BD320" s="91"/>
      <c r="BE320" s="91"/>
      <c r="BF320" s="91"/>
      <c r="BG320" s="91"/>
      <c r="BH320" s="91"/>
      <c r="BI320" s="91"/>
      <c r="BJ320" s="91"/>
      <c r="BK320" s="91"/>
      <c r="BL320" s="91"/>
      <c r="BM320" s="91"/>
    </row>
    <row r="321" spans="1:65" ht="24.95" customHeight="1" x14ac:dyDescent="0.25">
      <c r="A321" s="137"/>
      <c r="B321" s="92"/>
      <c r="C321" s="92"/>
      <c r="D321" s="92"/>
      <c r="E321" s="94"/>
      <c r="F321" s="94"/>
      <c r="G321" s="127"/>
      <c r="H321" s="112"/>
      <c r="I321" s="91"/>
      <c r="J321" s="92"/>
      <c r="K321" s="92"/>
      <c r="L321" s="92"/>
      <c r="M321" s="91"/>
      <c r="N321" s="91"/>
      <c r="O321" s="91"/>
      <c r="P321" s="91"/>
      <c r="Q321" s="104"/>
      <c r="R321" s="127"/>
      <c r="S321" s="59"/>
      <c r="T321" s="59"/>
      <c r="U321" s="59"/>
      <c r="V321" s="59"/>
      <c r="W321" s="46"/>
      <c r="X321" s="46"/>
      <c r="Y321" s="46"/>
      <c r="Z321" s="46"/>
      <c r="AA321" s="127"/>
      <c r="AB321" s="59"/>
      <c r="AC321" s="59"/>
      <c r="AD321" s="59"/>
      <c r="AE321" s="59"/>
      <c r="AF321" s="59"/>
      <c r="AG321" s="59"/>
      <c r="AH321" s="59"/>
      <c r="AI321" s="91"/>
      <c r="AJ321" s="92"/>
      <c r="AK321" s="91"/>
      <c r="AL321" s="92"/>
      <c r="AM321" s="112"/>
      <c r="AN321" s="119"/>
      <c r="AO321" s="119"/>
      <c r="AP321" s="92"/>
      <c r="AQ321" s="92"/>
      <c r="AR321" s="92"/>
      <c r="AS321" s="92"/>
      <c r="AT321" s="91"/>
      <c r="AU321" s="68" t="s">
        <v>644</v>
      </c>
      <c r="AV321" s="65" t="s">
        <v>656</v>
      </c>
      <c r="AW321" s="91"/>
      <c r="AX321" s="91"/>
      <c r="AY321" s="92"/>
      <c r="AZ321" s="91"/>
      <c r="BA321" s="91"/>
      <c r="BB321" s="91"/>
      <c r="BC321" s="91"/>
      <c r="BD321" s="91"/>
      <c r="BE321" s="91"/>
      <c r="BF321" s="91"/>
      <c r="BG321" s="91"/>
      <c r="BH321" s="91"/>
      <c r="BI321" s="91"/>
      <c r="BJ321" s="91"/>
      <c r="BK321" s="91"/>
      <c r="BL321" s="91"/>
      <c r="BM321" s="91"/>
    </row>
    <row r="322" spans="1:65" ht="24.95" customHeight="1" x14ac:dyDescent="0.25">
      <c r="A322" s="137"/>
      <c r="B322" s="92"/>
      <c r="C322" s="92"/>
      <c r="D322" s="92"/>
      <c r="E322" s="94"/>
      <c r="F322" s="94"/>
      <c r="G322" s="127"/>
      <c r="H322" s="112"/>
      <c r="I322" s="91"/>
      <c r="J322" s="92"/>
      <c r="K322" s="92"/>
      <c r="L322" s="92"/>
      <c r="M322" s="91"/>
      <c r="N322" s="91"/>
      <c r="O322" s="91"/>
      <c r="P322" s="91"/>
      <c r="Q322" s="104"/>
      <c r="R322" s="127"/>
      <c r="S322" s="59"/>
      <c r="T322" s="59"/>
      <c r="U322" s="59"/>
      <c r="V322" s="59"/>
      <c r="W322" s="46"/>
      <c r="X322" s="46"/>
      <c r="Y322" s="46"/>
      <c r="Z322" s="46"/>
      <c r="AA322" s="127"/>
      <c r="AB322" s="59"/>
      <c r="AC322" s="59"/>
      <c r="AD322" s="59"/>
      <c r="AE322" s="59"/>
      <c r="AF322" s="59"/>
      <c r="AG322" s="59"/>
      <c r="AH322" s="59"/>
      <c r="AI322" s="91"/>
      <c r="AJ322" s="92"/>
      <c r="AK322" s="91"/>
      <c r="AL322" s="92"/>
      <c r="AM322" s="112"/>
      <c r="AN322" s="119"/>
      <c r="AO322" s="119"/>
      <c r="AP322" s="92"/>
      <c r="AQ322" s="92"/>
      <c r="AR322" s="92"/>
      <c r="AS322" s="92"/>
      <c r="AT322" s="91"/>
      <c r="AU322" s="68"/>
      <c r="AV322" s="68"/>
      <c r="AW322" s="91"/>
      <c r="AX322" s="91"/>
      <c r="AY322" s="92"/>
      <c r="AZ322" s="91"/>
      <c r="BA322" s="91"/>
      <c r="BB322" s="91"/>
      <c r="BC322" s="91"/>
      <c r="BD322" s="91"/>
      <c r="BE322" s="91"/>
      <c r="BF322" s="91"/>
      <c r="BG322" s="91"/>
      <c r="BH322" s="91"/>
      <c r="BI322" s="91"/>
      <c r="BJ322" s="91"/>
      <c r="BK322" s="91"/>
      <c r="BL322" s="91"/>
      <c r="BM322" s="91"/>
    </row>
    <row r="323" spans="1:65" ht="24.95" customHeight="1" x14ac:dyDescent="0.25">
      <c r="A323" s="137" t="s">
        <v>225</v>
      </c>
      <c r="B323" s="92" t="s">
        <v>68</v>
      </c>
      <c r="C323" s="92" t="s">
        <v>69</v>
      </c>
      <c r="D323" s="92">
        <v>2021</v>
      </c>
      <c r="E323" s="94" t="s">
        <v>589</v>
      </c>
      <c r="F323" s="94" t="s">
        <v>595</v>
      </c>
      <c r="G323" s="127" t="s">
        <v>79</v>
      </c>
      <c r="H323" s="112">
        <v>44456</v>
      </c>
      <c r="I323" s="91" t="s">
        <v>602</v>
      </c>
      <c r="J323" s="92">
        <v>33603</v>
      </c>
      <c r="K323" s="92" t="s">
        <v>81</v>
      </c>
      <c r="L323" s="92" t="s">
        <v>81</v>
      </c>
      <c r="M323" s="91" t="s">
        <v>234</v>
      </c>
      <c r="N323" s="91" t="s">
        <v>673</v>
      </c>
      <c r="O323" s="91" t="str">
        <f t="shared" ref="O323" si="52">N323</f>
        <v>1: LA ADMINISTRACION FISCAL GENERAL; 2: LA SUBSECRETARIA DE  TRANSPORTE DE LA SECRETARIA DE INFRAESTRUCTURA, DESARROLLO URBANO Y MOVILIDAD DEL GOBIERNO DEL ESTADO DE COAHUILA</v>
      </c>
      <c r="P323" s="91" t="s">
        <v>84</v>
      </c>
      <c r="Q323" s="104">
        <v>44460</v>
      </c>
      <c r="R323" s="127" t="s">
        <v>79</v>
      </c>
      <c r="S323" s="59" t="s">
        <v>62</v>
      </c>
      <c r="T323" s="59" t="s">
        <v>62</v>
      </c>
      <c r="U323" s="59" t="s">
        <v>62</v>
      </c>
      <c r="V323" s="64" t="s">
        <v>606</v>
      </c>
      <c r="W323" s="63" t="s">
        <v>86</v>
      </c>
      <c r="X323" s="63" t="s">
        <v>87</v>
      </c>
      <c r="Y323" s="63" t="s">
        <v>88</v>
      </c>
      <c r="Z323" s="63" t="s">
        <v>611</v>
      </c>
      <c r="AA323" s="127" t="s">
        <v>79</v>
      </c>
      <c r="AB323" s="59"/>
      <c r="AC323" s="59"/>
      <c r="AD323" s="59"/>
      <c r="AE323" s="64" t="s">
        <v>624</v>
      </c>
      <c r="AF323" s="59"/>
      <c r="AG323" s="59"/>
      <c r="AH323" s="59"/>
      <c r="AI323" s="91" t="s">
        <v>148</v>
      </c>
      <c r="AJ323" s="92" t="s">
        <v>90</v>
      </c>
      <c r="AK323" s="91" t="s">
        <v>91</v>
      </c>
      <c r="AL323" s="92" t="str">
        <f>F323</f>
        <v>CE-905002984-E29-2021</v>
      </c>
      <c r="AM323" s="112">
        <v>44482</v>
      </c>
      <c r="AN323" s="113">
        <v>208996400</v>
      </c>
      <c r="AO323" s="113">
        <f>AN323*1.16</f>
        <v>242435823.99999997</v>
      </c>
      <c r="AP323" s="92" t="s">
        <v>121</v>
      </c>
      <c r="AQ323" s="92" t="s">
        <v>93</v>
      </c>
      <c r="AR323" s="92" t="s">
        <v>94</v>
      </c>
      <c r="AS323" s="92" t="s">
        <v>95</v>
      </c>
      <c r="AT323" s="91" t="s">
        <v>602</v>
      </c>
      <c r="AU323" s="226" t="s">
        <v>657</v>
      </c>
      <c r="AV323" s="227"/>
      <c r="AW323" s="91" t="s">
        <v>149</v>
      </c>
      <c r="AX323" s="91" t="s">
        <v>150</v>
      </c>
      <c r="AY323" s="92" t="s">
        <v>151</v>
      </c>
      <c r="AZ323" s="91" t="s">
        <v>150</v>
      </c>
      <c r="BA323" s="91" t="s">
        <v>150</v>
      </c>
      <c r="BB323" s="91" t="s">
        <v>150</v>
      </c>
      <c r="BC323" s="91" t="s">
        <v>150</v>
      </c>
      <c r="BD323" s="91" t="s">
        <v>152</v>
      </c>
      <c r="BE323" s="91" t="s">
        <v>152</v>
      </c>
      <c r="BF323" s="91" t="s">
        <v>152</v>
      </c>
      <c r="BG323" s="91" t="s">
        <v>152</v>
      </c>
      <c r="BH323" s="91" t="s">
        <v>152</v>
      </c>
      <c r="BI323" s="91" t="s">
        <v>152</v>
      </c>
      <c r="BJ323" s="91" t="s">
        <v>152</v>
      </c>
      <c r="BK323" s="91" t="s">
        <v>152</v>
      </c>
      <c r="BL323" s="91" t="s">
        <v>152</v>
      </c>
      <c r="BM323" s="91" t="s">
        <v>152</v>
      </c>
    </row>
    <row r="324" spans="1:65" ht="24.95" customHeight="1" x14ac:dyDescent="0.25">
      <c r="A324" s="137"/>
      <c r="B324" s="92"/>
      <c r="C324" s="92"/>
      <c r="D324" s="92"/>
      <c r="E324" s="94"/>
      <c r="F324" s="94"/>
      <c r="G324" s="127"/>
      <c r="H324" s="112"/>
      <c r="I324" s="91"/>
      <c r="J324" s="92"/>
      <c r="K324" s="92"/>
      <c r="L324" s="92"/>
      <c r="M324" s="91"/>
      <c r="N324" s="91"/>
      <c r="O324" s="91"/>
      <c r="P324" s="91"/>
      <c r="Q324" s="104"/>
      <c r="R324" s="127"/>
      <c r="S324" s="59"/>
      <c r="T324" s="59"/>
      <c r="U324" s="59"/>
      <c r="V324" s="59" t="s">
        <v>607</v>
      </c>
      <c r="W324" s="46" t="s">
        <v>612</v>
      </c>
      <c r="X324" s="46" t="s">
        <v>613</v>
      </c>
      <c r="Y324" s="46" t="s">
        <v>174</v>
      </c>
      <c r="Z324" s="46" t="s">
        <v>614</v>
      </c>
      <c r="AA324" s="127"/>
      <c r="AB324" s="59" t="s">
        <v>62</v>
      </c>
      <c r="AC324" s="59" t="s">
        <v>62</v>
      </c>
      <c r="AD324" s="59" t="s">
        <v>62</v>
      </c>
      <c r="AE324" s="59" t="s">
        <v>148</v>
      </c>
      <c r="AF324" s="59" t="s">
        <v>62</v>
      </c>
      <c r="AG324" s="59" t="s">
        <v>62</v>
      </c>
      <c r="AH324" s="59" t="s">
        <v>62</v>
      </c>
      <c r="AI324" s="91"/>
      <c r="AJ324" s="92"/>
      <c r="AK324" s="91"/>
      <c r="AL324" s="92"/>
      <c r="AM324" s="112"/>
      <c r="AN324" s="114"/>
      <c r="AO324" s="114"/>
      <c r="AP324" s="92"/>
      <c r="AQ324" s="92"/>
      <c r="AR324" s="92"/>
      <c r="AS324" s="92"/>
      <c r="AT324" s="91"/>
      <c r="AU324" s="228" t="s">
        <v>658</v>
      </c>
      <c r="AV324" s="228" t="s">
        <v>659</v>
      </c>
      <c r="AW324" s="91"/>
      <c r="AX324" s="91"/>
      <c r="AY324" s="92"/>
      <c r="AZ324" s="91"/>
      <c r="BA324" s="91"/>
      <c r="BB324" s="91"/>
      <c r="BC324" s="91"/>
      <c r="BD324" s="91"/>
      <c r="BE324" s="91"/>
      <c r="BF324" s="91"/>
      <c r="BG324" s="91"/>
      <c r="BH324" s="91"/>
      <c r="BI324" s="91"/>
      <c r="BJ324" s="91"/>
      <c r="BK324" s="91"/>
      <c r="BL324" s="91"/>
      <c r="BM324" s="91"/>
    </row>
    <row r="325" spans="1:65" ht="24.95" customHeight="1" x14ac:dyDescent="0.25">
      <c r="A325" s="137"/>
      <c r="B325" s="92"/>
      <c r="C325" s="92"/>
      <c r="D325" s="92"/>
      <c r="E325" s="94"/>
      <c r="F325" s="94"/>
      <c r="G325" s="127"/>
      <c r="H325" s="112"/>
      <c r="I325" s="91"/>
      <c r="J325" s="92"/>
      <c r="K325" s="92"/>
      <c r="L325" s="92"/>
      <c r="M325" s="91"/>
      <c r="N325" s="91"/>
      <c r="O325" s="91"/>
      <c r="P325" s="91"/>
      <c r="Q325" s="104"/>
      <c r="R325" s="127"/>
      <c r="S325" s="59" t="s">
        <v>62</v>
      </c>
      <c r="T325" s="59" t="s">
        <v>62</v>
      </c>
      <c r="U325" s="59" t="s">
        <v>62</v>
      </c>
      <c r="V325" s="59" t="s">
        <v>608</v>
      </c>
      <c r="W325" s="47" t="s">
        <v>615</v>
      </c>
      <c r="X325" s="47" t="s">
        <v>616</v>
      </c>
      <c r="Y325" s="47" t="s">
        <v>617</v>
      </c>
      <c r="Z325" s="47" t="s">
        <v>618</v>
      </c>
      <c r="AA325" s="127"/>
      <c r="AB325" s="59"/>
      <c r="AC325" s="59"/>
      <c r="AD325" s="59"/>
      <c r="AE325" s="59" t="s">
        <v>625</v>
      </c>
      <c r="AF325" s="59" t="s">
        <v>62</v>
      </c>
      <c r="AG325" s="59" t="s">
        <v>62</v>
      </c>
      <c r="AH325" s="59" t="s">
        <v>62</v>
      </c>
      <c r="AI325" s="91"/>
      <c r="AJ325" s="92"/>
      <c r="AK325" s="91"/>
      <c r="AL325" s="92"/>
      <c r="AM325" s="112"/>
      <c r="AN325" s="114"/>
      <c r="AO325" s="114"/>
      <c r="AP325" s="92"/>
      <c r="AQ325" s="92"/>
      <c r="AR325" s="92"/>
      <c r="AS325" s="92"/>
      <c r="AT325" s="91"/>
      <c r="AU325" s="229"/>
      <c r="AV325" s="229"/>
      <c r="AW325" s="91"/>
      <c r="AX325" s="91"/>
      <c r="AY325" s="92"/>
      <c r="AZ325" s="91"/>
      <c r="BA325" s="91"/>
      <c r="BB325" s="91"/>
      <c r="BC325" s="91"/>
      <c r="BD325" s="91"/>
      <c r="BE325" s="91"/>
      <c r="BF325" s="91"/>
      <c r="BG325" s="91"/>
      <c r="BH325" s="91"/>
      <c r="BI325" s="91"/>
      <c r="BJ325" s="91"/>
      <c r="BK325" s="91"/>
      <c r="BL325" s="91"/>
      <c r="BM325" s="91"/>
    </row>
    <row r="326" spans="1:65" ht="24.95" customHeight="1" x14ac:dyDescent="0.25">
      <c r="A326" s="137"/>
      <c r="B326" s="92"/>
      <c r="C326" s="92"/>
      <c r="D326" s="92"/>
      <c r="E326" s="94"/>
      <c r="F326" s="94"/>
      <c r="G326" s="127"/>
      <c r="H326" s="112"/>
      <c r="I326" s="91"/>
      <c r="J326" s="92"/>
      <c r="K326" s="92"/>
      <c r="L326" s="92"/>
      <c r="M326" s="91"/>
      <c r="N326" s="91"/>
      <c r="O326" s="91"/>
      <c r="P326" s="91"/>
      <c r="Q326" s="104"/>
      <c r="R326" s="127"/>
      <c r="S326" s="59"/>
      <c r="T326" s="59" t="s">
        <v>62</v>
      </c>
      <c r="U326" s="59" t="s">
        <v>62</v>
      </c>
      <c r="V326" s="59"/>
      <c r="W326" s="47" t="s">
        <v>403</v>
      </c>
      <c r="X326" s="47" t="s">
        <v>182</v>
      </c>
      <c r="Y326" s="47" t="s">
        <v>183</v>
      </c>
      <c r="Z326" s="47" t="s">
        <v>619</v>
      </c>
      <c r="AA326" s="127"/>
      <c r="AB326" s="59" t="s">
        <v>62</v>
      </c>
      <c r="AC326" s="59" t="s">
        <v>62</v>
      </c>
      <c r="AD326" s="59" t="s">
        <v>62</v>
      </c>
      <c r="AE326" s="59" t="s">
        <v>317</v>
      </c>
      <c r="AF326" s="59" t="s">
        <v>62</v>
      </c>
      <c r="AG326" s="59" t="s">
        <v>62</v>
      </c>
      <c r="AH326" s="59" t="s">
        <v>62</v>
      </c>
      <c r="AI326" s="91"/>
      <c r="AJ326" s="92"/>
      <c r="AK326" s="91"/>
      <c r="AL326" s="92"/>
      <c r="AM326" s="112"/>
      <c r="AN326" s="114"/>
      <c r="AO326" s="114"/>
      <c r="AP326" s="92"/>
      <c r="AQ326" s="92"/>
      <c r="AR326" s="92"/>
      <c r="AS326" s="92"/>
      <c r="AT326" s="91"/>
      <c r="AU326" s="99" t="s">
        <v>660</v>
      </c>
      <c r="AV326" s="228" t="s">
        <v>659</v>
      </c>
      <c r="AW326" s="91"/>
      <c r="AX326" s="91"/>
      <c r="AY326" s="92"/>
      <c r="AZ326" s="91"/>
      <c r="BA326" s="91"/>
      <c r="BB326" s="91"/>
      <c r="BC326" s="91"/>
      <c r="BD326" s="91"/>
      <c r="BE326" s="91"/>
      <c r="BF326" s="91"/>
      <c r="BG326" s="91"/>
      <c r="BH326" s="91"/>
      <c r="BI326" s="91"/>
      <c r="BJ326" s="91"/>
      <c r="BK326" s="91"/>
      <c r="BL326" s="91"/>
      <c r="BM326" s="91"/>
    </row>
    <row r="327" spans="1:65" ht="24.95" customHeight="1" x14ac:dyDescent="0.25">
      <c r="A327" s="137"/>
      <c r="B327" s="92"/>
      <c r="C327" s="92"/>
      <c r="D327" s="92"/>
      <c r="E327" s="94"/>
      <c r="F327" s="94"/>
      <c r="G327" s="127"/>
      <c r="H327" s="112"/>
      <c r="I327" s="91"/>
      <c r="J327" s="92"/>
      <c r="K327" s="92"/>
      <c r="L327" s="92"/>
      <c r="M327" s="91"/>
      <c r="N327" s="91"/>
      <c r="O327" s="91"/>
      <c r="P327" s="91"/>
      <c r="Q327" s="104"/>
      <c r="R327" s="127"/>
      <c r="S327" s="59"/>
      <c r="T327" s="59"/>
      <c r="U327" s="59"/>
      <c r="V327" s="59"/>
      <c r="W327" s="47"/>
      <c r="X327" s="47"/>
      <c r="Y327" s="47"/>
      <c r="Z327" s="47"/>
      <c r="AA327" s="127"/>
      <c r="AB327" s="59"/>
      <c r="AC327" s="59"/>
      <c r="AD327" s="59"/>
      <c r="AE327" s="59"/>
      <c r="AF327" s="59"/>
      <c r="AG327" s="59"/>
      <c r="AH327" s="59"/>
      <c r="AI327" s="91"/>
      <c r="AJ327" s="92"/>
      <c r="AK327" s="91"/>
      <c r="AL327" s="92"/>
      <c r="AM327" s="112"/>
      <c r="AN327" s="114"/>
      <c r="AO327" s="114"/>
      <c r="AP327" s="92"/>
      <c r="AQ327" s="92"/>
      <c r="AR327" s="92"/>
      <c r="AS327" s="92"/>
      <c r="AT327" s="91"/>
      <c r="AU327" s="100"/>
      <c r="AV327" s="230"/>
      <c r="AW327" s="91"/>
      <c r="AX327" s="91"/>
      <c r="AY327" s="92"/>
      <c r="AZ327" s="91"/>
      <c r="BA327" s="91"/>
      <c r="BB327" s="91"/>
      <c r="BC327" s="91"/>
      <c r="BD327" s="91"/>
      <c r="BE327" s="91"/>
      <c r="BF327" s="91"/>
      <c r="BG327" s="91"/>
      <c r="BH327" s="91"/>
      <c r="BI327" s="91"/>
      <c r="BJ327" s="91"/>
      <c r="BK327" s="91"/>
      <c r="BL327" s="91"/>
      <c r="BM327" s="91"/>
    </row>
    <row r="328" spans="1:65" ht="24.95" customHeight="1" x14ac:dyDescent="0.25">
      <c r="A328" s="137"/>
      <c r="B328" s="92"/>
      <c r="C328" s="92"/>
      <c r="D328" s="92"/>
      <c r="E328" s="94"/>
      <c r="F328" s="94"/>
      <c r="G328" s="127"/>
      <c r="H328" s="112"/>
      <c r="I328" s="91"/>
      <c r="J328" s="92"/>
      <c r="K328" s="92"/>
      <c r="L328" s="92"/>
      <c r="M328" s="91"/>
      <c r="N328" s="91"/>
      <c r="O328" s="91"/>
      <c r="P328" s="91"/>
      <c r="Q328" s="104"/>
      <c r="R328" s="127"/>
      <c r="S328" s="59" t="s">
        <v>62</v>
      </c>
      <c r="T328" s="59" t="s">
        <v>62</v>
      </c>
      <c r="U328" s="59" t="s">
        <v>62</v>
      </c>
      <c r="V328" s="59" t="s">
        <v>62</v>
      </c>
      <c r="W328" s="63"/>
      <c r="X328" s="63"/>
      <c r="Y328" s="63"/>
      <c r="Z328" s="63"/>
      <c r="AA328" s="127"/>
      <c r="AB328" s="59" t="s">
        <v>62</v>
      </c>
      <c r="AC328" s="59" t="s">
        <v>62</v>
      </c>
      <c r="AD328" s="59" t="s">
        <v>62</v>
      </c>
      <c r="AE328" s="59" t="s">
        <v>62</v>
      </c>
      <c r="AF328" s="59" t="s">
        <v>62</v>
      </c>
      <c r="AG328" s="59" t="s">
        <v>62</v>
      </c>
      <c r="AH328" s="59" t="s">
        <v>62</v>
      </c>
      <c r="AI328" s="91"/>
      <c r="AJ328" s="92"/>
      <c r="AK328" s="91"/>
      <c r="AL328" s="92"/>
      <c r="AM328" s="112"/>
      <c r="AN328" s="114"/>
      <c r="AO328" s="114"/>
      <c r="AP328" s="92"/>
      <c r="AQ328" s="92"/>
      <c r="AR328" s="92"/>
      <c r="AS328" s="92"/>
      <c r="AT328" s="91"/>
      <c r="AU328" s="101"/>
      <c r="AV328" s="229"/>
      <c r="AW328" s="91"/>
      <c r="AX328" s="91"/>
      <c r="AY328" s="92"/>
      <c r="AZ328" s="91"/>
      <c r="BA328" s="91"/>
      <c r="BB328" s="91"/>
      <c r="BC328" s="91"/>
      <c r="BD328" s="91"/>
      <c r="BE328" s="91"/>
      <c r="BF328" s="91"/>
      <c r="BG328" s="91"/>
      <c r="BH328" s="91"/>
      <c r="BI328" s="91"/>
      <c r="BJ328" s="91"/>
      <c r="BK328" s="91"/>
      <c r="BL328" s="91"/>
      <c r="BM328" s="91"/>
    </row>
    <row r="329" spans="1:65" ht="24.95" customHeight="1" x14ac:dyDescent="0.25">
      <c r="A329" s="137"/>
      <c r="B329" s="92"/>
      <c r="C329" s="92"/>
      <c r="D329" s="92"/>
      <c r="E329" s="94"/>
      <c r="F329" s="94"/>
      <c r="G329" s="127"/>
      <c r="H329" s="112"/>
      <c r="I329" s="91"/>
      <c r="J329" s="92"/>
      <c r="K329" s="92"/>
      <c r="L329" s="92"/>
      <c r="M329" s="91"/>
      <c r="N329" s="91"/>
      <c r="O329" s="91"/>
      <c r="P329" s="91"/>
      <c r="Q329" s="104"/>
      <c r="R329" s="127"/>
      <c r="S329" s="59"/>
      <c r="T329" s="59"/>
      <c r="U329" s="59"/>
      <c r="V329" s="59"/>
      <c r="W329" s="46"/>
      <c r="X329" s="46"/>
      <c r="Y329" s="46"/>
      <c r="Z329" s="46"/>
      <c r="AA329" s="127"/>
      <c r="AB329" s="59"/>
      <c r="AC329" s="59"/>
      <c r="AD329" s="59"/>
      <c r="AE329" s="59"/>
      <c r="AF329" s="59"/>
      <c r="AG329" s="59"/>
      <c r="AH329" s="59"/>
      <c r="AI329" s="91"/>
      <c r="AJ329" s="92"/>
      <c r="AK329" s="91"/>
      <c r="AL329" s="92"/>
      <c r="AM329" s="112"/>
      <c r="AN329" s="114"/>
      <c r="AO329" s="114"/>
      <c r="AP329" s="92"/>
      <c r="AQ329" s="92"/>
      <c r="AR329" s="92"/>
      <c r="AS329" s="92"/>
      <c r="AT329" s="91"/>
      <c r="AU329" s="99" t="s">
        <v>661</v>
      </c>
      <c r="AV329" s="228" t="s">
        <v>662</v>
      </c>
      <c r="AW329" s="91"/>
      <c r="AX329" s="91"/>
      <c r="AY329" s="92"/>
      <c r="AZ329" s="91"/>
      <c r="BA329" s="91"/>
      <c r="BB329" s="91"/>
      <c r="BC329" s="91"/>
      <c r="BD329" s="91"/>
      <c r="BE329" s="91"/>
      <c r="BF329" s="91"/>
      <c r="BG329" s="91"/>
      <c r="BH329" s="91"/>
      <c r="BI329" s="91"/>
      <c r="BJ329" s="91"/>
      <c r="BK329" s="91"/>
      <c r="BL329" s="91"/>
      <c r="BM329" s="91"/>
    </row>
    <row r="330" spans="1:65" ht="24.95" customHeight="1" x14ac:dyDescent="0.25">
      <c r="A330" s="137"/>
      <c r="B330" s="92"/>
      <c r="C330" s="92"/>
      <c r="D330" s="92"/>
      <c r="E330" s="94"/>
      <c r="F330" s="94"/>
      <c r="G330" s="127"/>
      <c r="H330" s="112"/>
      <c r="I330" s="91"/>
      <c r="J330" s="92"/>
      <c r="K330" s="92"/>
      <c r="L330" s="92"/>
      <c r="M330" s="91"/>
      <c r="N330" s="91"/>
      <c r="O330" s="91"/>
      <c r="P330" s="91"/>
      <c r="Q330" s="104"/>
      <c r="R330" s="127"/>
      <c r="S330" s="59"/>
      <c r="T330" s="59"/>
      <c r="U330" s="59"/>
      <c r="V330" s="59"/>
      <c r="W330" s="46"/>
      <c r="X330" s="46"/>
      <c r="Y330" s="46"/>
      <c r="Z330" s="46"/>
      <c r="AA330" s="127"/>
      <c r="AB330" s="59"/>
      <c r="AC330" s="59"/>
      <c r="AD330" s="59"/>
      <c r="AE330" s="59"/>
      <c r="AF330" s="59"/>
      <c r="AG330" s="59"/>
      <c r="AH330" s="59"/>
      <c r="AI330" s="91"/>
      <c r="AJ330" s="92"/>
      <c r="AK330" s="91"/>
      <c r="AL330" s="92"/>
      <c r="AM330" s="112"/>
      <c r="AN330" s="114"/>
      <c r="AO330" s="114"/>
      <c r="AP330" s="92"/>
      <c r="AQ330" s="92"/>
      <c r="AR330" s="92"/>
      <c r="AS330" s="92"/>
      <c r="AT330" s="91"/>
      <c r="AU330" s="100"/>
      <c r="AV330" s="230"/>
      <c r="AW330" s="91"/>
      <c r="AX330" s="91"/>
      <c r="AY330" s="92"/>
      <c r="AZ330" s="91"/>
      <c r="BA330" s="91"/>
      <c r="BB330" s="91"/>
      <c r="BC330" s="91"/>
      <c r="BD330" s="91"/>
      <c r="BE330" s="91"/>
      <c r="BF330" s="91"/>
      <c r="BG330" s="91"/>
      <c r="BH330" s="91"/>
      <c r="BI330" s="91"/>
      <c r="BJ330" s="91"/>
      <c r="BK330" s="91"/>
      <c r="BL330" s="91"/>
      <c r="BM330" s="91"/>
    </row>
    <row r="331" spans="1:65" ht="24.95" customHeight="1" x14ac:dyDescent="0.25">
      <c r="A331" s="137"/>
      <c r="B331" s="92"/>
      <c r="C331" s="92"/>
      <c r="D331" s="92"/>
      <c r="E331" s="94"/>
      <c r="F331" s="94"/>
      <c r="G331" s="127"/>
      <c r="H331" s="112"/>
      <c r="I331" s="91"/>
      <c r="J331" s="92"/>
      <c r="K331" s="92"/>
      <c r="L331" s="92"/>
      <c r="M331" s="91"/>
      <c r="N331" s="91"/>
      <c r="O331" s="91"/>
      <c r="P331" s="91"/>
      <c r="Q331" s="104"/>
      <c r="R331" s="127"/>
      <c r="S331" s="59"/>
      <c r="T331" s="59"/>
      <c r="U331" s="59"/>
      <c r="V331" s="59"/>
      <c r="W331" s="46"/>
      <c r="X331" s="46"/>
      <c r="Y331" s="46"/>
      <c r="Z331" s="46"/>
      <c r="AA331" s="127"/>
      <c r="AB331" s="59"/>
      <c r="AC331" s="59"/>
      <c r="AD331" s="59"/>
      <c r="AE331" s="59"/>
      <c r="AF331" s="59"/>
      <c r="AG331" s="59"/>
      <c r="AH331" s="59"/>
      <c r="AI331" s="91"/>
      <c r="AJ331" s="92"/>
      <c r="AK331" s="91"/>
      <c r="AL331" s="92"/>
      <c r="AM331" s="112"/>
      <c r="AN331" s="114"/>
      <c r="AO331" s="114"/>
      <c r="AP331" s="92"/>
      <c r="AQ331" s="92"/>
      <c r="AR331" s="92"/>
      <c r="AS331" s="92"/>
      <c r="AT331" s="91"/>
      <c r="AU331" s="101"/>
      <c r="AV331" s="229"/>
      <c r="AW331" s="91"/>
      <c r="AX331" s="91"/>
      <c r="AY331" s="92"/>
      <c r="AZ331" s="91"/>
      <c r="BA331" s="91"/>
      <c r="BB331" s="91"/>
      <c r="BC331" s="91"/>
      <c r="BD331" s="91"/>
      <c r="BE331" s="91"/>
      <c r="BF331" s="91"/>
      <c r="BG331" s="91"/>
      <c r="BH331" s="91"/>
      <c r="BI331" s="91"/>
      <c r="BJ331" s="91"/>
      <c r="BK331" s="91"/>
      <c r="BL331" s="91"/>
      <c r="BM331" s="91"/>
    </row>
    <row r="332" spans="1:65" ht="24.95" customHeight="1" x14ac:dyDescent="0.25">
      <c r="A332" s="137"/>
      <c r="B332" s="92"/>
      <c r="C332" s="92"/>
      <c r="D332" s="92"/>
      <c r="E332" s="94"/>
      <c r="F332" s="94"/>
      <c r="G332" s="127"/>
      <c r="H332" s="112"/>
      <c r="I332" s="91"/>
      <c r="J332" s="92"/>
      <c r="K332" s="92"/>
      <c r="L332" s="92"/>
      <c r="M332" s="91"/>
      <c r="N332" s="91"/>
      <c r="O332" s="91"/>
      <c r="P332" s="91"/>
      <c r="Q332" s="104"/>
      <c r="R332" s="127"/>
      <c r="S332" s="59"/>
      <c r="T332" s="59"/>
      <c r="U332" s="59"/>
      <c r="V332" s="59"/>
      <c r="W332" s="46"/>
      <c r="X332" s="46"/>
      <c r="Y332" s="46"/>
      <c r="Z332" s="46"/>
      <c r="AA332" s="127"/>
      <c r="AB332" s="59"/>
      <c r="AC332" s="59"/>
      <c r="AD332" s="59"/>
      <c r="AE332" s="59"/>
      <c r="AF332" s="59"/>
      <c r="AG332" s="59"/>
      <c r="AH332" s="59"/>
      <c r="AI332" s="91"/>
      <c r="AJ332" s="92"/>
      <c r="AK332" s="91"/>
      <c r="AL332" s="92"/>
      <c r="AM332" s="112"/>
      <c r="AN332" s="114"/>
      <c r="AO332" s="114"/>
      <c r="AP332" s="92"/>
      <c r="AQ332" s="92"/>
      <c r="AR332" s="92"/>
      <c r="AS332" s="92"/>
      <c r="AT332" s="91"/>
      <c r="AU332" s="226" t="s">
        <v>663</v>
      </c>
      <c r="AV332" s="227"/>
      <c r="AW332" s="91"/>
      <c r="AX332" s="91"/>
      <c r="AY332" s="92"/>
      <c r="AZ332" s="91"/>
      <c r="BA332" s="91"/>
      <c r="BB332" s="91"/>
      <c r="BC332" s="91"/>
      <c r="BD332" s="91"/>
      <c r="BE332" s="91"/>
      <c r="BF332" s="91"/>
      <c r="BG332" s="91"/>
      <c r="BH332" s="91"/>
      <c r="BI332" s="91"/>
      <c r="BJ332" s="91"/>
      <c r="BK332" s="91"/>
      <c r="BL332" s="91"/>
      <c r="BM332" s="91"/>
    </row>
    <row r="333" spans="1:65" ht="24.95" customHeight="1" x14ac:dyDescent="0.25">
      <c r="A333" s="137"/>
      <c r="B333" s="92"/>
      <c r="C333" s="92"/>
      <c r="D333" s="92"/>
      <c r="E333" s="94"/>
      <c r="F333" s="94"/>
      <c r="G333" s="127"/>
      <c r="H333" s="112"/>
      <c r="I333" s="91"/>
      <c r="J333" s="92"/>
      <c r="K333" s="92"/>
      <c r="L333" s="92"/>
      <c r="M333" s="91"/>
      <c r="N333" s="91"/>
      <c r="O333" s="91"/>
      <c r="P333" s="91"/>
      <c r="Q333" s="104"/>
      <c r="R333" s="127"/>
      <c r="S333" s="59"/>
      <c r="T333" s="59"/>
      <c r="U333" s="59"/>
      <c r="V333" s="59"/>
      <c r="W333" s="46"/>
      <c r="X333" s="46"/>
      <c r="Y333" s="46"/>
      <c r="Z333" s="46"/>
      <c r="AA333" s="127"/>
      <c r="AB333" s="59"/>
      <c r="AC333" s="59"/>
      <c r="AD333" s="59"/>
      <c r="AE333" s="59"/>
      <c r="AF333" s="59"/>
      <c r="AG333" s="59"/>
      <c r="AH333" s="59"/>
      <c r="AI333" s="91"/>
      <c r="AJ333" s="92"/>
      <c r="AK333" s="91"/>
      <c r="AL333" s="92"/>
      <c r="AM333" s="112"/>
      <c r="AN333" s="114"/>
      <c r="AO333" s="114"/>
      <c r="AP333" s="92"/>
      <c r="AQ333" s="92"/>
      <c r="AR333" s="92"/>
      <c r="AS333" s="92"/>
      <c r="AT333" s="91"/>
      <c r="AU333" s="99" t="s">
        <v>664</v>
      </c>
      <c r="AV333" s="228" t="s">
        <v>665</v>
      </c>
      <c r="AW333" s="91"/>
      <c r="AX333" s="91"/>
      <c r="AY333" s="92"/>
      <c r="AZ333" s="91"/>
      <c r="BA333" s="91"/>
      <c r="BB333" s="91"/>
      <c r="BC333" s="91"/>
      <c r="BD333" s="91"/>
      <c r="BE333" s="91"/>
      <c r="BF333" s="91"/>
      <c r="BG333" s="91"/>
      <c r="BH333" s="91"/>
      <c r="BI333" s="91"/>
      <c r="BJ333" s="91"/>
      <c r="BK333" s="91"/>
      <c r="BL333" s="91"/>
      <c r="BM333" s="91"/>
    </row>
    <row r="334" spans="1:65" ht="24.95" customHeight="1" x14ac:dyDescent="0.25">
      <c r="A334" s="137"/>
      <c r="B334" s="92"/>
      <c r="C334" s="92"/>
      <c r="D334" s="92"/>
      <c r="E334" s="94"/>
      <c r="F334" s="94"/>
      <c r="G334" s="127"/>
      <c r="H334" s="112"/>
      <c r="I334" s="91"/>
      <c r="J334" s="92"/>
      <c r="K334" s="92"/>
      <c r="L334" s="92"/>
      <c r="M334" s="91"/>
      <c r="N334" s="91"/>
      <c r="O334" s="91"/>
      <c r="P334" s="91"/>
      <c r="Q334" s="104"/>
      <c r="R334" s="127"/>
      <c r="S334" s="59"/>
      <c r="T334" s="59"/>
      <c r="U334" s="59"/>
      <c r="V334" s="59"/>
      <c r="W334" s="46"/>
      <c r="X334" s="46"/>
      <c r="Y334" s="46"/>
      <c r="Z334" s="46"/>
      <c r="AA334" s="127"/>
      <c r="AB334" s="59"/>
      <c r="AC334" s="59"/>
      <c r="AD334" s="59"/>
      <c r="AE334" s="59"/>
      <c r="AF334" s="59"/>
      <c r="AG334" s="59"/>
      <c r="AH334" s="59"/>
      <c r="AI334" s="91"/>
      <c r="AJ334" s="92"/>
      <c r="AK334" s="91"/>
      <c r="AL334" s="92"/>
      <c r="AM334" s="112"/>
      <c r="AN334" s="114"/>
      <c r="AO334" s="114"/>
      <c r="AP334" s="92"/>
      <c r="AQ334" s="92"/>
      <c r="AR334" s="92"/>
      <c r="AS334" s="92"/>
      <c r="AT334" s="91"/>
      <c r="AU334" s="100"/>
      <c r="AV334" s="230"/>
      <c r="AW334" s="91"/>
      <c r="AX334" s="91"/>
      <c r="AY334" s="92"/>
      <c r="AZ334" s="91"/>
      <c r="BA334" s="91"/>
      <c r="BB334" s="91"/>
      <c r="BC334" s="91"/>
      <c r="BD334" s="91"/>
      <c r="BE334" s="91"/>
      <c r="BF334" s="91"/>
      <c r="BG334" s="91"/>
      <c r="BH334" s="91"/>
      <c r="BI334" s="91"/>
      <c r="BJ334" s="91"/>
      <c r="BK334" s="91"/>
      <c r="BL334" s="91"/>
      <c r="BM334" s="91"/>
    </row>
    <row r="335" spans="1:65" ht="24.95" customHeight="1" x14ac:dyDescent="0.25">
      <c r="A335" s="137"/>
      <c r="B335" s="92"/>
      <c r="C335" s="92"/>
      <c r="D335" s="92"/>
      <c r="E335" s="94"/>
      <c r="F335" s="94"/>
      <c r="G335" s="127"/>
      <c r="H335" s="112"/>
      <c r="I335" s="91"/>
      <c r="J335" s="92"/>
      <c r="K335" s="92"/>
      <c r="L335" s="92"/>
      <c r="M335" s="91"/>
      <c r="N335" s="91"/>
      <c r="O335" s="91"/>
      <c r="P335" s="91"/>
      <c r="Q335" s="104"/>
      <c r="R335" s="127"/>
      <c r="S335" s="59"/>
      <c r="T335" s="59"/>
      <c r="U335" s="59"/>
      <c r="V335" s="59"/>
      <c r="W335" s="46"/>
      <c r="X335" s="46"/>
      <c r="Y335" s="46"/>
      <c r="Z335" s="46"/>
      <c r="AA335" s="127"/>
      <c r="AB335" s="59"/>
      <c r="AC335" s="59"/>
      <c r="AD335" s="59"/>
      <c r="AE335" s="59"/>
      <c r="AF335" s="59"/>
      <c r="AG335" s="59"/>
      <c r="AH335" s="59"/>
      <c r="AI335" s="91"/>
      <c r="AJ335" s="92"/>
      <c r="AK335" s="91"/>
      <c r="AL335" s="92"/>
      <c r="AM335" s="112"/>
      <c r="AN335" s="114"/>
      <c r="AO335" s="114"/>
      <c r="AP335" s="92"/>
      <c r="AQ335" s="92"/>
      <c r="AR335" s="92"/>
      <c r="AS335" s="92"/>
      <c r="AT335" s="91"/>
      <c r="AU335" s="100"/>
      <c r="AV335" s="230"/>
      <c r="AW335" s="91"/>
      <c r="AX335" s="91"/>
      <c r="AY335" s="92"/>
      <c r="AZ335" s="91"/>
      <c r="BA335" s="91"/>
      <c r="BB335" s="91"/>
      <c r="BC335" s="91"/>
      <c r="BD335" s="91"/>
      <c r="BE335" s="91"/>
      <c r="BF335" s="91"/>
      <c r="BG335" s="91"/>
      <c r="BH335" s="91"/>
      <c r="BI335" s="91"/>
      <c r="BJ335" s="91"/>
      <c r="BK335" s="91"/>
      <c r="BL335" s="91"/>
      <c r="BM335" s="91"/>
    </row>
    <row r="336" spans="1:65" ht="24.95" customHeight="1" x14ac:dyDescent="0.25">
      <c r="A336" s="137"/>
      <c r="B336" s="92"/>
      <c r="C336" s="92"/>
      <c r="D336" s="92"/>
      <c r="E336" s="94"/>
      <c r="F336" s="94"/>
      <c r="G336" s="127"/>
      <c r="H336" s="112"/>
      <c r="I336" s="91"/>
      <c r="J336" s="92"/>
      <c r="K336" s="92"/>
      <c r="L336" s="92"/>
      <c r="M336" s="91"/>
      <c r="N336" s="91"/>
      <c r="O336" s="91"/>
      <c r="P336" s="91"/>
      <c r="Q336" s="104"/>
      <c r="R336" s="127"/>
      <c r="S336" s="59"/>
      <c r="T336" s="59"/>
      <c r="U336" s="59"/>
      <c r="V336" s="59"/>
      <c r="W336" s="46"/>
      <c r="X336" s="46"/>
      <c r="Y336" s="46"/>
      <c r="Z336" s="46"/>
      <c r="AA336" s="127"/>
      <c r="AB336" s="59"/>
      <c r="AC336" s="59"/>
      <c r="AD336" s="59"/>
      <c r="AE336" s="59"/>
      <c r="AF336" s="59"/>
      <c r="AG336" s="59"/>
      <c r="AH336" s="59"/>
      <c r="AI336" s="91"/>
      <c r="AJ336" s="92"/>
      <c r="AK336" s="91"/>
      <c r="AL336" s="92"/>
      <c r="AM336" s="112"/>
      <c r="AN336" s="114"/>
      <c r="AO336" s="114"/>
      <c r="AP336" s="92"/>
      <c r="AQ336" s="92"/>
      <c r="AR336" s="92"/>
      <c r="AS336" s="92"/>
      <c r="AT336" s="91"/>
      <c r="AU336" s="101"/>
      <c r="AV336" s="229"/>
      <c r="AW336" s="91"/>
      <c r="AX336" s="91"/>
      <c r="AY336" s="92"/>
      <c r="AZ336" s="91"/>
      <c r="BA336" s="91"/>
      <c r="BB336" s="91"/>
      <c r="BC336" s="91"/>
      <c r="BD336" s="91"/>
      <c r="BE336" s="91"/>
      <c r="BF336" s="91"/>
      <c r="BG336" s="91"/>
      <c r="BH336" s="91"/>
      <c r="BI336" s="91"/>
      <c r="BJ336" s="91"/>
      <c r="BK336" s="91"/>
      <c r="BL336" s="91"/>
      <c r="BM336" s="91"/>
    </row>
    <row r="337" spans="1:65" ht="24.95" customHeight="1" x14ac:dyDescent="0.25">
      <c r="A337" s="137"/>
      <c r="B337" s="92"/>
      <c r="C337" s="92"/>
      <c r="D337" s="92"/>
      <c r="E337" s="94"/>
      <c r="F337" s="94"/>
      <c r="G337" s="127"/>
      <c r="H337" s="112"/>
      <c r="I337" s="91"/>
      <c r="J337" s="92"/>
      <c r="K337" s="92"/>
      <c r="L337" s="92"/>
      <c r="M337" s="91"/>
      <c r="N337" s="91"/>
      <c r="O337" s="91"/>
      <c r="P337" s="91"/>
      <c r="Q337" s="104"/>
      <c r="R337" s="127"/>
      <c r="S337" s="59"/>
      <c r="T337" s="59"/>
      <c r="U337" s="59"/>
      <c r="V337" s="59"/>
      <c r="W337" s="46"/>
      <c r="X337" s="46"/>
      <c r="Y337" s="46"/>
      <c r="Z337" s="46"/>
      <c r="AA337" s="127"/>
      <c r="AB337" s="59"/>
      <c r="AC337" s="59"/>
      <c r="AD337" s="59"/>
      <c r="AE337" s="59"/>
      <c r="AF337" s="59"/>
      <c r="AG337" s="59"/>
      <c r="AH337" s="59"/>
      <c r="AI337" s="91"/>
      <c r="AJ337" s="92"/>
      <c r="AK337" s="91"/>
      <c r="AL337" s="92"/>
      <c r="AM337" s="112"/>
      <c r="AN337" s="114"/>
      <c r="AO337" s="114"/>
      <c r="AP337" s="92"/>
      <c r="AQ337" s="92"/>
      <c r="AR337" s="92"/>
      <c r="AS337" s="92"/>
      <c r="AT337" s="91"/>
      <c r="AU337" s="99" t="s">
        <v>661</v>
      </c>
      <c r="AV337" s="228" t="s">
        <v>666</v>
      </c>
      <c r="AW337" s="91"/>
      <c r="AX337" s="91"/>
      <c r="AY337" s="92"/>
      <c r="AZ337" s="91"/>
      <c r="BA337" s="91"/>
      <c r="BB337" s="91"/>
      <c r="BC337" s="91"/>
      <c r="BD337" s="91"/>
      <c r="BE337" s="91"/>
      <c r="BF337" s="91"/>
      <c r="BG337" s="91"/>
      <c r="BH337" s="91"/>
      <c r="BI337" s="91"/>
      <c r="BJ337" s="91"/>
      <c r="BK337" s="91"/>
      <c r="BL337" s="91"/>
      <c r="BM337" s="91"/>
    </row>
    <row r="338" spans="1:65" ht="24.95" customHeight="1" x14ac:dyDescent="0.25">
      <c r="A338" s="137"/>
      <c r="B338" s="92"/>
      <c r="C338" s="92"/>
      <c r="D338" s="92"/>
      <c r="E338" s="94"/>
      <c r="F338" s="94"/>
      <c r="G338" s="127"/>
      <c r="H338" s="112"/>
      <c r="I338" s="91"/>
      <c r="J338" s="92"/>
      <c r="K338" s="92"/>
      <c r="L338" s="92"/>
      <c r="M338" s="91"/>
      <c r="N338" s="91"/>
      <c r="O338" s="91"/>
      <c r="P338" s="91"/>
      <c r="Q338" s="104"/>
      <c r="R338" s="127"/>
      <c r="S338" s="59"/>
      <c r="T338" s="59"/>
      <c r="U338" s="59"/>
      <c r="V338" s="59"/>
      <c r="W338" s="46"/>
      <c r="X338" s="46"/>
      <c r="Y338" s="46"/>
      <c r="Z338" s="46"/>
      <c r="AA338" s="127"/>
      <c r="AB338" s="59"/>
      <c r="AC338" s="59"/>
      <c r="AD338" s="59"/>
      <c r="AE338" s="59"/>
      <c r="AF338" s="59"/>
      <c r="AG338" s="59"/>
      <c r="AH338" s="59"/>
      <c r="AI338" s="91"/>
      <c r="AJ338" s="92"/>
      <c r="AK338" s="91"/>
      <c r="AL338" s="92"/>
      <c r="AM338" s="112"/>
      <c r="AN338" s="114"/>
      <c r="AO338" s="114"/>
      <c r="AP338" s="92"/>
      <c r="AQ338" s="92"/>
      <c r="AR338" s="92"/>
      <c r="AS338" s="92"/>
      <c r="AT338" s="91"/>
      <c r="AU338" s="100"/>
      <c r="AV338" s="230"/>
      <c r="AW338" s="91"/>
      <c r="AX338" s="91"/>
      <c r="AY338" s="92"/>
      <c r="AZ338" s="91"/>
      <c r="BA338" s="91"/>
      <c r="BB338" s="91"/>
      <c r="BC338" s="91"/>
      <c r="BD338" s="91"/>
      <c r="BE338" s="91"/>
      <c r="BF338" s="91"/>
      <c r="BG338" s="91"/>
      <c r="BH338" s="91"/>
      <c r="BI338" s="91"/>
      <c r="BJ338" s="91"/>
      <c r="BK338" s="91"/>
      <c r="BL338" s="91"/>
      <c r="BM338" s="91"/>
    </row>
    <row r="339" spans="1:65" ht="24.95" customHeight="1" x14ac:dyDescent="0.25">
      <c r="A339" s="137"/>
      <c r="B339" s="92"/>
      <c r="C339" s="92"/>
      <c r="D339" s="92"/>
      <c r="E339" s="94"/>
      <c r="F339" s="94"/>
      <c r="G339" s="127"/>
      <c r="H339" s="112"/>
      <c r="I339" s="91"/>
      <c r="J339" s="92"/>
      <c r="K339" s="92"/>
      <c r="L339" s="92"/>
      <c r="M339" s="91"/>
      <c r="N339" s="91"/>
      <c r="O339" s="91"/>
      <c r="P339" s="91"/>
      <c r="Q339" s="104"/>
      <c r="R339" s="127"/>
      <c r="S339" s="59"/>
      <c r="T339" s="59"/>
      <c r="U339" s="59"/>
      <c r="V339" s="59"/>
      <c r="W339" s="46"/>
      <c r="X339" s="46"/>
      <c r="Y339" s="46"/>
      <c r="Z339" s="46"/>
      <c r="AA339" s="127"/>
      <c r="AB339" s="59"/>
      <c r="AC339" s="59"/>
      <c r="AD339" s="59"/>
      <c r="AE339" s="59"/>
      <c r="AF339" s="59"/>
      <c r="AG339" s="59"/>
      <c r="AH339" s="59"/>
      <c r="AI339" s="91"/>
      <c r="AJ339" s="92"/>
      <c r="AK339" s="91"/>
      <c r="AL339" s="92"/>
      <c r="AM339" s="112"/>
      <c r="AN339" s="114"/>
      <c r="AO339" s="114"/>
      <c r="AP339" s="92"/>
      <c r="AQ339" s="92"/>
      <c r="AR339" s="92"/>
      <c r="AS339" s="92"/>
      <c r="AT339" s="91"/>
      <c r="AU339" s="100"/>
      <c r="AV339" s="230"/>
      <c r="AW339" s="91"/>
      <c r="AX339" s="91"/>
      <c r="AY339" s="92"/>
      <c r="AZ339" s="91"/>
      <c r="BA339" s="91"/>
      <c r="BB339" s="91"/>
      <c r="BC339" s="91"/>
      <c r="BD339" s="91"/>
      <c r="BE339" s="91"/>
      <c r="BF339" s="91"/>
      <c r="BG339" s="91"/>
      <c r="BH339" s="91"/>
      <c r="BI339" s="91"/>
      <c r="BJ339" s="91"/>
      <c r="BK339" s="91"/>
      <c r="BL339" s="91"/>
      <c r="BM339" s="91"/>
    </row>
    <row r="340" spans="1:65" ht="24.95" customHeight="1" x14ac:dyDescent="0.25">
      <c r="A340" s="137"/>
      <c r="B340" s="92"/>
      <c r="C340" s="92"/>
      <c r="D340" s="92"/>
      <c r="E340" s="94"/>
      <c r="F340" s="94"/>
      <c r="G340" s="127"/>
      <c r="H340" s="112"/>
      <c r="I340" s="91"/>
      <c r="J340" s="92"/>
      <c r="K340" s="92"/>
      <c r="L340" s="92"/>
      <c r="M340" s="91"/>
      <c r="N340" s="91"/>
      <c r="O340" s="91"/>
      <c r="P340" s="91"/>
      <c r="Q340" s="104"/>
      <c r="R340" s="127"/>
      <c r="S340" s="59"/>
      <c r="T340" s="59"/>
      <c r="U340" s="59"/>
      <c r="V340" s="59"/>
      <c r="W340" s="46"/>
      <c r="X340" s="46"/>
      <c r="Y340" s="46"/>
      <c r="Z340" s="46"/>
      <c r="AA340" s="127"/>
      <c r="AB340" s="59"/>
      <c r="AC340" s="59"/>
      <c r="AD340" s="59"/>
      <c r="AE340" s="59"/>
      <c r="AF340" s="59"/>
      <c r="AG340" s="59"/>
      <c r="AH340" s="59"/>
      <c r="AI340" s="91"/>
      <c r="AJ340" s="92"/>
      <c r="AK340" s="91"/>
      <c r="AL340" s="92"/>
      <c r="AM340" s="112"/>
      <c r="AN340" s="114"/>
      <c r="AO340" s="114"/>
      <c r="AP340" s="92"/>
      <c r="AQ340" s="92"/>
      <c r="AR340" s="92"/>
      <c r="AS340" s="92"/>
      <c r="AT340" s="91"/>
      <c r="AU340" s="101"/>
      <c r="AV340" s="229"/>
      <c r="AW340" s="91"/>
      <c r="AX340" s="91"/>
      <c r="AY340" s="92"/>
      <c r="AZ340" s="91"/>
      <c r="BA340" s="91"/>
      <c r="BB340" s="91"/>
      <c r="BC340" s="91"/>
      <c r="BD340" s="91"/>
      <c r="BE340" s="91"/>
      <c r="BF340" s="91"/>
      <c r="BG340" s="91"/>
      <c r="BH340" s="91"/>
      <c r="BI340" s="91"/>
      <c r="BJ340" s="91"/>
      <c r="BK340" s="91"/>
      <c r="BL340" s="91"/>
      <c r="BM340" s="91"/>
    </row>
    <row r="341" spans="1:65" ht="24.95" customHeight="1" x14ac:dyDescent="0.25">
      <c r="A341" s="137"/>
      <c r="B341" s="92"/>
      <c r="C341" s="92"/>
      <c r="D341" s="92"/>
      <c r="E341" s="94"/>
      <c r="F341" s="94"/>
      <c r="G341" s="127"/>
      <c r="H341" s="112"/>
      <c r="I341" s="91"/>
      <c r="J341" s="92"/>
      <c r="K341" s="92"/>
      <c r="L341" s="92"/>
      <c r="M341" s="91"/>
      <c r="N341" s="91"/>
      <c r="O341" s="91"/>
      <c r="P341" s="91"/>
      <c r="Q341" s="104"/>
      <c r="R341" s="127"/>
      <c r="S341" s="59"/>
      <c r="T341" s="59"/>
      <c r="U341" s="59"/>
      <c r="V341" s="59"/>
      <c r="W341" s="46"/>
      <c r="X341" s="46"/>
      <c r="Y341" s="46"/>
      <c r="Z341" s="46"/>
      <c r="AA341" s="127"/>
      <c r="AB341" s="59"/>
      <c r="AC341" s="59"/>
      <c r="AD341" s="59"/>
      <c r="AE341" s="59"/>
      <c r="AF341" s="59"/>
      <c r="AG341" s="59"/>
      <c r="AH341" s="59"/>
      <c r="AI341" s="91"/>
      <c r="AJ341" s="92"/>
      <c r="AK341" s="91"/>
      <c r="AL341" s="92"/>
      <c r="AM341" s="112"/>
      <c r="AN341" s="114"/>
      <c r="AO341" s="114"/>
      <c r="AP341" s="92"/>
      <c r="AQ341" s="92"/>
      <c r="AR341" s="92"/>
      <c r="AS341" s="92"/>
      <c r="AT341" s="91"/>
      <c r="AU341" s="226" t="s">
        <v>667</v>
      </c>
      <c r="AV341" s="227"/>
      <c r="AW341" s="91"/>
      <c r="AX341" s="91"/>
      <c r="AY341" s="92"/>
      <c r="AZ341" s="91"/>
      <c r="BA341" s="91"/>
      <c r="BB341" s="91"/>
      <c r="BC341" s="91"/>
      <c r="BD341" s="91"/>
      <c r="BE341" s="91"/>
      <c r="BF341" s="91"/>
      <c r="BG341" s="91"/>
      <c r="BH341" s="91"/>
      <c r="BI341" s="91"/>
      <c r="BJ341" s="91"/>
      <c r="BK341" s="91"/>
      <c r="BL341" s="91"/>
      <c r="BM341" s="91"/>
    </row>
    <row r="342" spans="1:65" ht="24.95" customHeight="1" x14ac:dyDescent="0.25">
      <c r="A342" s="137"/>
      <c r="B342" s="92"/>
      <c r="C342" s="92"/>
      <c r="D342" s="92"/>
      <c r="E342" s="94"/>
      <c r="F342" s="94"/>
      <c r="G342" s="127"/>
      <c r="H342" s="112"/>
      <c r="I342" s="91"/>
      <c r="J342" s="92"/>
      <c r="K342" s="92"/>
      <c r="L342" s="92"/>
      <c r="M342" s="91"/>
      <c r="N342" s="91"/>
      <c r="O342" s="91"/>
      <c r="P342" s="91"/>
      <c r="Q342" s="104"/>
      <c r="R342" s="127"/>
      <c r="S342" s="59"/>
      <c r="T342" s="59"/>
      <c r="U342" s="59"/>
      <c r="V342" s="59"/>
      <c r="W342" s="46"/>
      <c r="X342" s="46"/>
      <c r="Y342" s="46"/>
      <c r="Z342" s="46"/>
      <c r="AA342" s="127"/>
      <c r="AB342" s="59"/>
      <c r="AC342" s="59"/>
      <c r="AD342" s="59"/>
      <c r="AE342" s="59"/>
      <c r="AF342" s="59"/>
      <c r="AG342" s="59"/>
      <c r="AH342" s="59"/>
      <c r="AI342" s="91"/>
      <c r="AJ342" s="92"/>
      <c r="AK342" s="91"/>
      <c r="AL342" s="92"/>
      <c r="AM342" s="112"/>
      <c r="AN342" s="114"/>
      <c r="AO342" s="114"/>
      <c r="AP342" s="92"/>
      <c r="AQ342" s="92"/>
      <c r="AR342" s="92"/>
      <c r="AS342" s="92"/>
      <c r="AT342" s="91"/>
      <c r="AU342" s="75" t="s">
        <v>664</v>
      </c>
      <c r="AV342" s="52" t="s">
        <v>668</v>
      </c>
      <c r="AW342" s="91"/>
      <c r="AX342" s="91"/>
      <c r="AY342" s="92"/>
      <c r="AZ342" s="91"/>
      <c r="BA342" s="91"/>
      <c r="BB342" s="91"/>
      <c r="BC342" s="91"/>
      <c r="BD342" s="91"/>
      <c r="BE342" s="91"/>
      <c r="BF342" s="91"/>
      <c r="BG342" s="91"/>
      <c r="BH342" s="91"/>
      <c r="BI342" s="91"/>
      <c r="BJ342" s="91"/>
      <c r="BK342" s="91"/>
      <c r="BL342" s="91"/>
      <c r="BM342" s="91"/>
    </row>
    <row r="343" spans="1:65" ht="24.95" customHeight="1" x14ac:dyDescent="0.25">
      <c r="A343" s="137"/>
      <c r="B343" s="92"/>
      <c r="C343" s="92"/>
      <c r="D343" s="92"/>
      <c r="E343" s="94"/>
      <c r="F343" s="94"/>
      <c r="G343" s="127"/>
      <c r="H343" s="112"/>
      <c r="I343" s="91"/>
      <c r="J343" s="92"/>
      <c r="K343" s="92"/>
      <c r="L343" s="92"/>
      <c r="M343" s="91"/>
      <c r="N343" s="91"/>
      <c r="O343" s="91"/>
      <c r="P343" s="91"/>
      <c r="Q343" s="104"/>
      <c r="R343" s="127"/>
      <c r="S343" s="59"/>
      <c r="T343" s="59"/>
      <c r="U343" s="59"/>
      <c r="V343" s="59"/>
      <c r="W343" s="46"/>
      <c r="X343" s="46"/>
      <c r="Y343" s="46"/>
      <c r="Z343" s="46"/>
      <c r="AA343" s="127"/>
      <c r="AB343" s="59"/>
      <c r="AC343" s="59"/>
      <c r="AD343" s="59"/>
      <c r="AE343" s="59"/>
      <c r="AF343" s="59"/>
      <c r="AG343" s="59"/>
      <c r="AH343" s="59"/>
      <c r="AI343" s="91"/>
      <c r="AJ343" s="92"/>
      <c r="AK343" s="91"/>
      <c r="AL343" s="92"/>
      <c r="AM343" s="112"/>
      <c r="AN343" s="114"/>
      <c r="AO343" s="114"/>
      <c r="AP343" s="92"/>
      <c r="AQ343" s="92"/>
      <c r="AR343" s="92"/>
      <c r="AS343" s="92"/>
      <c r="AT343" s="91"/>
      <c r="AU343" s="226" t="s">
        <v>669</v>
      </c>
      <c r="AV343" s="227"/>
      <c r="AW343" s="91"/>
      <c r="AX343" s="91"/>
      <c r="AY343" s="92"/>
      <c r="AZ343" s="91"/>
      <c r="BA343" s="91"/>
      <c r="BB343" s="91"/>
      <c r="BC343" s="91"/>
      <c r="BD343" s="91"/>
      <c r="BE343" s="91"/>
      <c r="BF343" s="91"/>
      <c r="BG343" s="91"/>
      <c r="BH343" s="91"/>
      <c r="BI343" s="91"/>
      <c r="BJ343" s="91"/>
      <c r="BK343" s="91"/>
      <c r="BL343" s="91"/>
      <c r="BM343" s="91"/>
    </row>
    <row r="344" spans="1:65" ht="24.95" customHeight="1" x14ac:dyDescent="0.25">
      <c r="A344" s="137"/>
      <c r="B344" s="92"/>
      <c r="C344" s="92"/>
      <c r="D344" s="92"/>
      <c r="E344" s="94"/>
      <c r="F344" s="94"/>
      <c r="G344" s="127"/>
      <c r="H344" s="112"/>
      <c r="I344" s="91"/>
      <c r="J344" s="92"/>
      <c r="K344" s="92"/>
      <c r="L344" s="92"/>
      <c r="M344" s="91"/>
      <c r="N344" s="91"/>
      <c r="O344" s="91"/>
      <c r="P344" s="91"/>
      <c r="Q344" s="104"/>
      <c r="R344" s="127"/>
      <c r="S344" s="59"/>
      <c r="T344" s="59"/>
      <c r="U344" s="59"/>
      <c r="V344" s="59"/>
      <c r="W344" s="46"/>
      <c r="X344" s="46"/>
      <c r="Y344" s="46"/>
      <c r="Z344" s="46"/>
      <c r="AA344" s="127"/>
      <c r="AB344" s="59"/>
      <c r="AC344" s="59"/>
      <c r="AD344" s="59"/>
      <c r="AE344" s="59"/>
      <c r="AF344" s="59"/>
      <c r="AG344" s="59"/>
      <c r="AH344" s="59"/>
      <c r="AI344" s="91"/>
      <c r="AJ344" s="92"/>
      <c r="AK344" s="91"/>
      <c r="AL344" s="92"/>
      <c r="AM344" s="112"/>
      <c r="AN344" s="114"/>
      <c r="AO344" s="114"/>
      <c r="AP344" s="92"/>
      <c r="AQ344" s="92"/>
      <c r="AR344" s="92"/>
      <c r="AS344" s="92"/>
      <c r="AT344" s="91"/>
      <c r="AU344" s="228" t="s">
        <v>670</v>
      </c>
      <c r="AV344" s="228" t="s">
        <v>659</v>
      </c>
      <c r="AW344" s="91"/>
      <c r="AX344" s="91"/>
      <c r="AY344" s="92"/>
      <c r="AZ344" s="91"/>
      <c r="BA344" s="91"/>
      <c r="BB344" s="91"/>
      <c r="BC344" s="91"/>
      <c r="BD344" s="91"/>
      <c r="BE344" s="91"/>
      <c r="BF344" s="91"/>
      <c r="BG344" s="91"/>
      <c r="BH344" s="91"/>
      <c r="BI344" s="91"/>
      <c r="BJ344" s="91"/>
      <c r="BK344" s="91"/>
      <c r="BL344" s="91"/>
      <c r="BM344" s="91"/>
    </row>
    <row r="345" spans="1:65" ht="24.95" customHeight="1" x14ac:dyDescent="0.25">
      <c r="A345" s="137"/>
      <c r="B345" s="92"/>
      <c r="C345" s="92"/>
      <c r="D345" s="92"/>
      <c r="E345" s="94"/>
      <c r="F345" s="94"/>
      <c r="G345" s="127"/>
      <c r="H345" s="112"/>
      <c r="I345" s="91"/>
      <c r="J345" s="92"/>
      <c r="K345" s="92"/>
      <c r="L345" s="92"/>
      <c r="M345" s="91"/>
      <c r="N345" s="91"/>
      <c r="O345" s="91"/>
      <c r="P345" s="91"/>
      <c r="Q345" s="104"/>
      <c r="R345" s="127"/>
      <c r="S345" s="59"/>
      <c r="T345" s="59"/>
      <c r="U345" s="59"/>
      <c r="V345" s="59"/>
      <c r="W345" s="46"/>
      <c r="X345" s="46"/>
      <c r="Y345" s="46"/>
      <c r="Z345" s="46"/>
      <c r="AA345" s="127"/>
      <c r="AB345" s="59"/>
      <c r="AC345" s="59"/>
      <c r="AD345" s="59"/>
      <c r="AE345" s="59"/>
      <c r="AF345" s="59"/>
      <c r="AG345" s="59"/>
      <c r="AH345" s="59"/>
      <c r="AI345" s="91"/>
      <c r="AJ345" s="92"/>
      <c r="AK345" s="91"/>
      <c r="AL345" s="92"/>
      <c r="AM345" s="112"/>
      <c r="AN345" s="115"/>
      <c r="AO345" s="115"/>
      <c r="AP345" s="92"/>
      <c r="AQ345" s="92"/>
      <c r="AR345" s="92"/>
      <c r="AS345" s="92"/>
      <c r="AT345" s="91"/>
      <c r="AU345" s="229"/>
      <c r="AV345" s="229"/>
      <c r="AW345" s="91"/>
      <c r="AX345" s="91"/>
      <c r="AY345" s="92"/>
      <c r="AZ345" s="91"/>
      <c r="BA345" s="91"/>
      <c r="BB345" s="91"/>
      <c r="BC345" s="91"/>
      <c r="BD345" s="91"/>
      <c r="BE345" s="91"/>
      <c r="BF345" s="91"/>
      <c r="BG345" s="91"/>
      <c r="BH345" s="91"/>
      <c r="BI345" s="91"/>
      <c r="BJ345" s="91"/>
      <c r="BK345" s="91"/>
      <c r="BL345" s="91"/>
      <c r="BM345" s="91"/>
    </row>
    <row r="346" spans="1:65" ht="24.95" customHeight="1" x14ac:dyDescent="0.25">
      <c r="A346" s="137" t="s">
        <v>225</v>
      </c>
      <c r="B346" s="92" t="s">
        <v>68</v>
      </c>
      <c r="C346" s="92" t="s">
        <v>69</v>
      </c>
      <c r="D346" s="92">
        <v>2021</v>
      </c>
      <c r="E346" s="94" t="s">
        <v>674</v>
      </c>
      <c r="F346" s="94" t="s">
        <v>675</v>
      </c>
      <c r="G346" s="127" t="s">
        <v>79</v>
      </c>
      <c r="H346" s="112">
        <v>44483</v>
      </c>
      <c r="I346" s="91" t="s">
        <v>688</v>
      </c>
      <c r="J346" s="91" t="s">
        <v>288</v>
      </c>
      <c r="K346" s="92" t="s">
        <v>123</v>
      </c>
      <c r="L346" s="92" t="s">
        <v>123</v>
      </c>
      <c r="M346" s="91" t="s">
        <v>700</v>
      </c>
      <c r="N346" s="91" t="s">
        <v>300</v>
      </c>
      <c r="O346" s="91" t="str">
        <f t="shared" ref="O346" si="53">N346</f>
        <v>CENTRO REGIONAL DE IDENTIFICACION HUMANA</v>
      </c>
      <c r="P346" s="91" t="s">
        <v>84</v>
      </c>
      <c r="Q346" s="104">
        <v>44487</v>
      </c>
      <c r="R346" s="127" t="s">
        <v>79</v>
      </c>
      <c r="S346" s="59" t="s">
        <v>62</v>
      </c>
      <c r="T346" s="59" t="s">
        <v>62</v>
      </c>
      <c r="U346" s="59" t="s">
        <v>62</v>
      </c>
      <c r="V346" s="71"/>
      <c r="W346" s="70" t="s">
        <v>86</v>
      </c>
      <c r="X346" s="70" t="s">
        <v>87</v>
      </c>
      <c r="Y346" s="70" t="s">
        <v>88</v>
      </c>
      <c r="Z346" s="70" t="s">
        <v>611</v>
      </c>
      <c r="AA346" s="127" t="s">
        <v>79</v>
      </c>
      <c r="AB346" s="59"/>
      <c r="AC346" s="59"/>
      <c r="AD346" s="59"/>
      <c r="AE346" s="71" t="s">
        <v>314</v>
      </c>
      <c r="AF346" s="59"/>
      <c r="AG346" s="59"/>
      <c r="AH346" s="59"/>
      <c r="AI346" s="109" t="s">
        <v>432</v>
      </c>
      <c r="AJ346" s="116" t="s">
        <v>257</v>
      </c>
      <c r="AK346" s="91" t="s">
        <v>91</v>
      </c>
      <c r="AL346" s="116" t="s">
        <v>770</v>
      </c>
      <c r="AM346" s="112">
        <v>44508</v>
      </c>
      <c r="AN346" s="113">
        <v>1189354</v>
      </c>
      <c r="AO346" s="113">
        <f>AN346*1.16</f>
        <v>1379650.64</v>
      </c>
      <c r="AP346" s="92" t="s">
        <v>121</v>
      </c>
      <c r="AQ346" s="92" t="s">
        <v>93</v>
      </c>
      <c r="AR346" s="92" t="s">
        <v>94</v>
      </c>
      <c r="AS346" s="92" t="s">
        <v>95</v>
      </c>
      <c r="AT346" s="91" t="s">
        <v>688</v>
      </c>
      <c r="AU346" s="95">
        <v>44497</v>
      </c>
      <c r="AV346" s="95">
        <f>AU346+50</f>
        <v>44547</v>
      </c>
      <c r="AW346" s="91" t="s">
        <v>149</v>
      </c>
      <c r="AX346" s="91" t="s">
        <v>150</v>
      </c>
      <c r="AY346" s="92" t="s">
        <v>151</v>
      </c>
      <c r="AZ346" s="91" t="s">
        <v>150</v>
      </c>
      <c r="BA346" s="91" t="s">
        <v>150</v>
      </c>
      <c r="BB346" s="91" t="s">
        <v>150</v>
      </c>
      <c r="BC346" s="91" t="s">
        <v>150</v>
      </c>
      <c r="BD346" s="91" t="s">
        <v>152</v>
      </c>
      <c r="BE346" s="91" t="s">
        <v>152</v>
      </c>
      <c r="BF346" s="91" t="s">
        <v>152</v>
      </c>
      <c r="BG346" s="91" t="s">
        <v>152</v>
      </c>
      <c r="BH346" s="91" t="s">
        <v>152</v>
      </c>
      <c r="BI346" s="91" t="s">
        <v>152</v>
      </c>
      <c r="BJ346" s="91" t="s">
        <v>152</v>
      </c>
      <c r="BK346" s="91" t="s">
        <v>152</v>
      </c>
      <c r="BL346" s="91" t="s">
        <v>152</v>
      </c>
      <c r="BM346" s="91" t="s">
        <v>152</v>
      </c>
    </row>
    <row r="347" spans="1:65" ht="24.95" customHeight="1" x14ac:dyDescent="0.25">
      <c r="A347" s="137"/>
      <c r="B347" s="92"/>
      <c r="C347" s="92"/>
      <c r="D347" s="92"/>
      <c r="E347" s="94"/>
      <c r="F347" s="94"/>
      <c r="G347" s="127"/>
      <c r="H347" s="112"/>
      <c r="I347" s="91"/>
      <c r="J347" s="91"/>
      <c r="K347" s="92"/>
      <c r="L347" s="92"/>
      <c r="M347" s="91"/>
      <c r="N347" s="91"/>
      <c r="O347" s="91"/>
      <c r="P347" s="91"/>
      <c r="Q347" s="104"/>
      <c r="R347" s="127"/>
      <c r="S347" s="59"/>
      <c r="T347" s="59"/>
      <c r="U347" s="59"/>
      <c r="V347" s="59"/>
      <c r="W347" s="46" t="s">
        <v>717</v>
      </c>
      <c r="X347" s="46" t="s">
        <v>718</v>
      </c>
      <c r="Y347" s="46" t="s">
        <v>110</v>
      </c>
      <c r="Z347" s="46" t="s">
        <v>719</v>
      </c>
      <c r="AA347" s="127"/>
      <c r="AB347" s="59" t="s">
        <v>62</v>
      </c>
      <c r="AC347" s="59" t="s">
        <v>62</v>
      </c>
      <c r="AD347" s="59" t="s">
        <v>62</v>
      </c>
      <c r="AE347" s="59" t="s">
        <v>432</v>
      </c>
      <c r="AF347" s="59" t="s">
        <v>62</v>
      </c>
      <c r="AG347" s="59" t="s">
        <v>62</v>
      </c>
      <c r="AH347" s="59" t="s">
        <v>62</v>
      </c>
      <c r="AI347" s="110"/>
      <c r="AJ347" s="117"/>
      <c r="AK347" s="91"/>
      <c r="AL347" s="117"/>
      <c r="AM347" s="112"/>
      <c r="AN347" s="114"/>
      <c r="AO347" s="114"/>
      <c r="AP347" s="92"/>
      <c r="AQ347" s="92"/>
      <c r="AR347" s="92"/>
      <c r="AS347" s="92"/>
      <c r="AT347" s="91"/>
      <c r="AU347" s="96"/>
      <c r="AV347" s="96"/>
      <c r="AW347" s="91"/>
      <c r="AX347" s="91"/>
      <c r="AY347" s="92"/>
      <c r="AZ347" s="91"/>
      <c r="BA347" s="91"/>
      <c r="BB347" s="91"/>
      <c r="BC347" s="91"/>
      <c r="BD347" s="91"/>
      <c r="BE347" s="91"/>
      <c r="BF347" s="91"/>
      <c r="BG347" s="91"/>
      <c r="BH347" s="91"/>
      <c r="BI347" s="91"/>
      <c r="BJ347" s="91"/>
      <c r="BK347" s="91"/>
      <c r="BL347" s="91"/>
      <c r="BM347" s="91"/>
    </row>
    <row r="348" spans="1:65" ht="24.95" customHeight="1" x14ac:dyDescent="0.25">
      <c r="A348" s="137"/>
      <c r="B348" s="92"/>
      <c r="C348" s="92"/>
      <c r="D348" s="92"/>
      <c r="E348" s="94"/>
      <c r="F348" s="94"/>
      <c r="G348" s="127"/>
      <c r="H348" s="112"/>
      <c r="I348" s="91"/>
      <c r="J348" s="91"/>
      <c r="K348" s="92"/>
      <c r="L348" s="92"/>
      <c r="M348" s="91"/>
      <c r="N348" s="91"/>
      <c r="O348" s="91"/>
      <c r="P348" s="91"/>
      <c r="Q348" s="104"/>
      <c r="R348" s="127"/>
      <c r="S348" s="59" t="s">
        <v>62</v>
      </c>
      <c r="T348" s="59" t="s">
        <v>62</v>
      </c>
      <c r="U348" s="59" t="s">
        <v>62</v>
      </c>
      <c r="V348" s="59"/>
      <c r="W348" s="47" t="s">
        <v>720</v>
      </c>
      <c r="X348" s="47" t="s">
        <v>721</v>
      </c>
      <c r="Y348" s="47" t="s">
        <v>722</v>
      </c>
      <c r="Z348" s="47" t="s">
        <v>723</v>
      </c>
      <c r="AA348" s="127"/>
      <c r="AB348" s="59"/>
      <c r="AC348" s="59"/>
      <c r="AD348" s="59"/>
      <c r="AE348" s="59" t="s">
        <v>434</v>
      </c>
      <c r="AF348" s="59" t="s">
        <v>62</v>
      </c>
      <c r="AG348" s="59" t="s">
        <v>62</v>
      </c>
      <c r="AH348" s="59" t="s">
        <v>62</v>
      </c>
      <c r="AI348" s="110"/>
      <c r="AJ348" s="117"/>
      <c r="AK348" s="91"/>
      <c r="AL348" s="117"/>
      <c r="AM348" s="112"/>
      <c r="AN348" s="114"/>
      <c r="AO348" s="114"/>
      <c r="AP348" s="92"/>
      <c r="AQ348" s="92"/>
      <c r="AR348" s="92"/>
      <c r="AS348" s="92"/>
      <c r="AT348" s="91"/>
      <c r="AU348" s="96"/>
      <c r="AV348" s="96"/>
      <c r="AW348" s="91"/>
      <c r="AX348" s="91"/>
      <c r="AY348" s="92"/>
      <c r="AZ348" s="91"/>
      <c r="BA348" s="91"/>
      <c r="BB348" s="91"/>
      <c r="BC348" s="91"/>
      <c r="BD348" s="91"/>
      <c r="BE348" s="91"/>
      <c r="BF348" s="91"/>
      <c r="BG348" s="91"/>
      <c r="BH348" s="91"/>
      <c r="BI348" s="91"/>
      <c r="BJ348" s="91"/>
      <c r="BK348" s="91"/>
      <c r="BL348" s="91"/>
      <c r="BM348" s="91"/>
    </row>
    <row r="349" spans="1:65" ht="24.95" customHeight="1" x14ac:dyDescent="0.25">
      <c r="A349" s="137"/>
      <c r="B349" s="92"/>
      <c r="C349" s="92"/>
      <c r="D349" s="92"/>
      <c r="E349" s="94"/>
      <c r="F349" s="94"/>
      <c r="G349" s="127"/>
      <c r="H349" s="112"/>
      <c r="I349" s="91"/>
      <c r="J349" s="91"/>
      <c r="K349" s="92"/>
      <c r="L349" s="92"/>
      <c r="M349" s="91"/>
      <c r="N349" s="91"/>
      <c r="O349" s="91"/>
      <c r="P349" s="91"/>
      <c r="Q349" s="104"/>
      <c r="R349" s="127"/>
      <c r="S349" s="59"/>
      <c r="T349" s="59" t="s">
        <v>62</v>
      </c>
      <c r="U349" s="59" t="s">
        <v>62</v>
      </c>
      <c r="V349" s="59"/>
      <c r="W349" s="47" t="s">
        <v>374</v>
      </c>
      <c r="X349" s="47" t="s">
        <v>375</v>
      </c>
      <c r="Y349" s="47" t="s">
        <v>335</v>
      </c>
      <c r="Z349" s="47" t="s">
        <v>373</v>
      </c>
      <c r="AA349" s="127"/>
      <c r="AB349" s="59" t="s">
        <v>62</v>
      </c>
      <c r="AC349" s="59" t="s">
        <v>62</v>
      </c>
      <c r="AD349" s="59" t="s">
        <v>62</v>
      </c>
      <c r="AE349" s="59" t="s">
        <v>62</v>
      </c>
      <c r="AF349" s="59" t="s">
        <v>62</v>
      </c>
      <c r="AG349" s="59" t="s">
        <v>62</v>
      </c>
      <c r="AH349" s="59" t="s">
        <v>62</v>
      </c>
      <c r="AI349" s="111"/>
      <c r="AJ349" s="118"/>
      <c r="AK349" s="91"/>
      <c r="AL349" s="118"/>
      <c r="AM349" s="112"/>
      <c r="AN349" s="115"/>
      <c r="AO349" s="115"/>
      <c r="AP349" s="92"/>
      <c r="AQ349" s="92"/>
      <c r="AR349" s="92"/>
      <c r="AS349" s="92"/>
      <c r="AT349" s="91"/>
      <c r="AU349" s="96"/>
      <c r="AV349" s="96"/>
      <c r="AW349" s="91"/>
      <c r="AX349" s="91"/>
      <c r="AY349" s="92"/>
      <c r="AZ349" s="91"/>
      <c r="BA349" s="91"/>
      <c r="BB349" s="91"/>
      <c r="BC349" s="91"/>
      <c r="BD349" s="91"/>
      <c r="BE349" s="91"/>
      <c r="BF349" s="91"/>
      <c r="BG349" s="91"/>
      <c r="BH349" s="91"/>
      <c r="BI349" s="91"/>
      <c r="BJ349" s="91"/>
      <c r="BK349" s="91"/>
      <c r="BL349" s="91"/>
      <c r="BM349" s="91"/>
    </row>
    <row r="350" spans="1:65" ht="24.95" customHeight="1" x14ac:dyDescent="0.25">
      <c r="A350" s="137"/>
      <c r="B350" s="92"/>
      <c r="C350" s="92"/>
      <c r="D350" s="92"/>
      <c r="E350" s="94"/>
      <c r="F350" s="94"/>
      <c r="G350" s="127"/>
      <c r="H350" s="112"/>
      <c r="I350" s="91"/>
      <c r="J350" s="91"/>
      <c r="K350" s="92"/>
      <c r="L350" s="92"/>
      <c r="M350" s="91"/>
      <c r="N350" s="91"/>
      <c r="O350" s="91"/>
      <c r="P350" s="91"/>
      <c r="Q350" s="104"/>
      <c r="R350" s="127"/>
      <c r="S350" s="59" t="s">
        <v>62</v>
      </c>
      <c r="T350" s="59" t="s">
        <v>62</v>
      </c>
      <c r="U350" s="59" t="s">
        <v>62</v>
      </c>
      <c r="V350" s="59" t="s">
        <v>62</v>
      </c>
      <c r="W350" s="70" t="s">
        <v>724</v>
      </c>
      <c r="X350" s="70" t="s">
        <v>107</v>
      </c>
      <c r="Y350" s="70" t="s">
        <v>183</v>
      </c>
      <c r="Z350" s="70" t="s">
        <v>725</v>
      </c>
      <c r="AA350" s="127"/>
      <c r="AB350" s="59" t="s">
        <v>62</v>
      </c>
      <c r="AC350" s="59" t="s">
        <v>62</v>
      </c>
      <c r="AD350" s="59" t="s">
        <v>62</v>
      </c>
      <c r="AE350" s="59" t="s">
        <v>62</v>
      </c>
      <c r="AF350" s="59" t="s">
        <v>62</v>
      </c>
      <c r="AG350" s="59" t="s">
        <v>62</v>
      </c>
      <c r="AH350" s="59" t="s">
        <v>62</v>
      </c>
      <c r="AI350" s="109" t="s">
        <v>314</v>
      </c>
      <c r="AJ350" s="116" t="s">
        <v>771</v>
      </c>
      <c r="AK350" s="91"/>
      <c r="AL350" s="116" t="s">
        <v>772</v>
      </c>
      <c r="AM350" s="112"/>
      <c r="AN350" s="113">
        <v>1668341</v>
      </c>
      <c r="AO350" s="113">
        <f>AN350*0.16+AN350</f>
        <v>1935275.56</v>
      </c>
      <c r="AP350" s="92"/>
      <c r="AQ350" s="92"/>
      <c r="AR350" s="92"/>
      <c r="AS350" s="92"/>
      <c r="AT350" s="91"/>
      <c r="AU350" s="96"/>
      <c r="AV350" s="96"/>
      <c r="AW350" s="91"/>
      <c r="AX350" s="91"/>
      <c r="AY350" s="92"/>
      <c r="AZ350" s="91"/>
      <c r="BA350" s="91"/>
      <c r="BB350" s="91"/>
      <c r="BC350" s="91"/>
      <c r="BD350" s="91"/>
      <c r="BE350" s="91"/>
      <c r="BF350" s="91"/>
      <c r="BG350" s="91"/>
      <c r="BH350" s="91"/>
      <c r="BI350" s="91"/>
      <c r="BJ350" s="91"/>
      <c r="BK350" s="91"/>
      <c r="BL350" s="91"/>
      <c r="BM350" s="91"/>
    </row>
    <row r="351" spans="1:65" ht="24.95" customHeight="1" x14ac:dyDescent="0.25">
      <c r="A351" s="137"/>
      <c r="B351" s="92"/>
      <c r="C351" s="92"/>
      <c r="D351" s="92"/>
      <c r="E351" s="94"/>
      <c r="F351" s="94"/>
      <c r="G351" s="127"/>
      <c r="H351" s="112"/>
      <c r="I351" s="91"/>
      <c r="J351" s="91"/>
      <c r="K351" s="92"/>
      <c r="L351" s="92"/>
      <c r="M351" s="91"/>
      <c r="N351" s="91"/>
      <c r="O351" s="91"/>
      <c r="P351" s="91"/>
      <c r="Q351" s="104"/>
      <c r="R351" s="127"/>
      <c r="S351" s="59"/>
      <c r="T351" s="59"/>
      <c r="U351" s="59"/>
      <c r="V351" s="59"/>
      <c r="W351" s="46" t="s">
        <v>386</v>
      </c>
      <c r="X351" s="46" t="s">
        <v>387</v>
      </c>
      <c r="Y351" s="46" t="s">
        <v>129</v>
      </c>
      <c r="Z351" s="46" t="s">
        <v>388</v>
      </c>
      <c r="AA351" s="127"/>
      <c r="AB351" s="59"/>
      <c r="AC351" s="59"/>
      <c r="AD351" s="59"/>
      <c r="AE351" s="59"/>
      <c r="AF351" s="59"/>
      <c r="AG351" s="59"/>
      <c r="AH351" s="59"/>
      <c r="AI351" s="110"/>
      <c r="AJ351" s="117"/>
      <c r="AK351" s="91"/>
      <c r="AL351" s="117"/>
      <c r="AM351" s="112"/>
      <c r="AN351" s="114"/>
      <c r="AO351" s="114"/>
      <c r="AP351" s="92"/>
      <c r="AQ351" s="92"/>
      <c r="AR351" s="92"/>
      <c r="AS351" s="92"/>
      <c r="AT351" s="91"/>
      <c r="AU351" s="96"/>
      <c r="AV351" s="96"/>
      <c r="AW351" s="91"/>
      <c r="AX351" s="91"/>
      <c r="AY351" s="92"/>
      <c r="AZ351" s="91"/>
      <c r="BA351" s="91"/>
      <c r="BB351" s="91"/>
      <c r="BC351" s="91"/>
      <c r="BD351" s="91"/>
      <c r="BE351" s="91"/>
      <c r="BF351" s="91"/>
      <c r="BG351" s="91"/>
      <c r="BH351" s="91"/>
      <c r="BI351" s="91"/>
      <c r="BJ351" s="91"/>
      <c r="BK351" s="91"/>
      <c r="BL351" s="91"/>
      <c r="BM351" s="91"/>
    </row>
    <row r="352" spans="1:65" ht="24.95" customHeight="1" x14ac:dyDescent="0.25">
      <c r="A352" s="137"/>
      <c r="B352" s="92"/>
      <c r="C352" s="92"/>
      <c r="D352" s="92"/>
      <c r="E352" s="94"/>
      <c r="F352" s="94"/>
      <c r="G352" s="127"/>
      <c r="H352" s="112"/>
      <c r="I352" s="91"/>
      <c r="J352" s="91"/>
      <c r="K352" s="92"/>
      <c r="L352" s="92"/>
      <c r="M352" s="91"/>
      <c r="N352" s="91"/>
      <c r="O352" s="91"/>
      <c r="P352" s="91"/>
      <c r="Q352" s="104"/>
      <c r="R352" s="127"/>
      <c r="S352" s="59"/>
      <c r="T352" s="59"/>
      <c r="U352" s="59"/>
      <c r="V352" s="59"/>
      <c r="W352" s="46" t="s">
        <v>412</v>
      </c>
      <c r="X352" s="46" t="s">
        <v>110</v>
      </c>
      <c r="Y352" s="46" t="s">
        <v>111</v>
      </c>
      <c r="Z352" s="46" t="s">
        <v>112</v>
      </c>
      <c r="AA352" s="127"/>
      <c r="AB352" s="59"/>
      <c r="AC352" s="59"/>
      <c r="AD352" s="59"/>
      <c r="AE352" s="59"/>
      <c r="AF352" s="59"/>
      <c r="AG352" s="59"/>
      <c r="AH352" s="59"/>
      <c r="AI352" s="110"/>
      <c r="AJ352" s="117"/>
      <c r="AK352" s="91"/>
      <c r="AL352" s="117"/>
      <c r="AM352" s="112"/>
      <c r="AN352" s="114"/>
      <c r="AO352" s="114"/>
      <c r="AP352" s="92"/>
      <c r="AQ352" s="92"/>
      <c r="AR352" s="92"/>
      <c r="AS352" s="92"/>
      <c r="AT352" s="91"/>
      <c r="AU352" s="96"/>
      <c r="AV352" s="96"/>
      <c r="AW352" s="91"/>
      <c r="AX352" s="91"/>
      <c r="AY352" s="92"/>
      <c r="AZ352" s="91"/>
      <c r="BA352" s="91"/>
      <c r="BB352" s="91"/>
      <c r="BC352" s="91"/>
      <c r="BD352" s="91"/>
      <c r="BE352" s="91"/>
      <c r="BF352" s="91"/>
      <c r="BG352" s="91"/>
      <c r="BH352" s="91"/>
      <c r="BI352" s="91"/>
      <c r="BJ352" s="91"/>
      <c r="BK352" s="91"/>
      <c r="BL352" s="91"/>
      <c r="BM352" s="91"/>
    </row>
    <row r="353" spans="1:65" ht="24.95" customHeight="1" x14ac:dyDescent="0.25">
      <c r="A353" s="137"/>
      <c r="B353" s="92"/>
      <c r="C353" s="92"/>
      <c r="D353" s="92"/>
      <c r="E353" s="94"/>
      <c r="F353" s="94"/>
      <c r="G353" s="127"/>
      <c r="H353" s="112"/>
      <c r="I353" s="91"/>
      <c r="J353" s="91"/>
      <c r="K353" s="92"/>
      <c r="L353" s="92"/>
      <c r="M353" s="91"/>
      <c r="N353" s="91"/>
      <c r="O353" s="91"/>
      <c r="P353" s="91"/>
      <c r="Q353" s="104"/>
      <c r="R353" s="127"/>
      <c r="S353" s="59"/>
      <c r="T353" s="59"/>
      <c r="U353" s="59"/>
      <c r="V353" s="59"/>
      <c r="W353" s="76"/>
      <c r="X353" s="76"/>
      <c r="Y353" s="76"/>
      <c r="Z353" s="76"/>
      <c r="AA353" s="127"/>
      <c r="AB353" s="59"/>
      <c r="AC353" s="59"/>
      <c r="AD353" s="59"/>
      <c r="AE353" s="59"/>
      <c r="AF353" s="59"/>
      <c r="AG353" s="59"/>
      <c r="AH353" s="59"/>
      <c r="AI353" s="111"/>
      <c r="AJ353" s="118"/>
      <c r="AK353" s="91"/>
      <c r="AL353" s="118"/>
      <c r="AM353" s="112"/>
      <c r="AN353" s="115"/>
      <c r="AO353" s="115"/>
      <c r="AP353" s="92"/>
      <c r="AQ353" s="92"/>
      <c r="AR353" s="92"/>
      <c r="AS353" s="92"/>
      <c r="AT353" s="91"/>
      <c r="AU353" s="97"/>
      <c r="AV353" s="97"/>
      <c r="AW353" s="91"/>
      <c r="AX353" s="91"/>
      <c r="AY353" s="92"/>
      <c r="AZ353" s="91"/>
      <c r="BA353" s="91"/>
      <c r="BB353" s="91"/>
      <c r="BC353" s="91"/>
      <c r="BD353" s="91"/>
      <c r="BE353" s="91"/>
      <c r="BF353" s="91"/>
      <c r="BG353" s="91"/>
      <c r="BH353" s="91"/>
      <c r="BI353" s="91"/>
      <c r="BJ353" s="91"/>
      <c r="BK353" s="91"/>
      <c r="BL353" s="91"/>
      <c r="BM353" s="91"/>
    </row>
    <row r="354" spans="1:65" ht="24.95" customHeight="1" x14ac:dyDescent="0.25">
      <c r="A354" s="137" t="s">
        <v>225</v>
      </c>
      <c r="B354" s="92" t="s">
        <v>68</v>
      </c>
      <c r="C354" s="92" t="s">
        <v>69</v>
      </c>
      <c r="D354" s="92">
        <v>2021</v>
      </c>
      <c r="E354" s="94" t="s">
        <v>674</v>
      </c>
      <c r="F354" s="94" t="s">
        <v>676</v>
      </c>
      <c r="G354" s="127" t="s">
        <v>79</v>
      </c>
      <c r="H354" s="112">
        <v>44483</v>
      </c>
      <c r="I354" s="91" t="s">
        <v>689</v>
      </c>
      <c r="J354" s="92">
        <v>5150</v>
      </c>
      <c r="K354" s="92" t="s">
        <v>123</v>
      </c>
      <c r="L354" s="92" t="s">
        <v>123</v>
      </c>
      <c r="M354" s="91" t="s">
        <v>700</v>
      </c>
      <c r="N354" s="91" t="s">
        <v>300</v>
      </c>
      <c r="O354" s="91" t="str">
        <f t="shared" ref="O354" si="54">N354</f>
        <v>CENTRO REGIONAL DE IDENTIFICACION HUMANA</v>
      </c>
      <c r="P354" s="91" t="s">
        <v>84</v>
      </c>
      <c r="Q354" s="112">
        <v>44487</v>
      </c>
      <c r="R354" s="127" t="s">
        <v>79</v>
      </c>
      <c r="S354" s="59" t="s">
        <v>62</v>
      </c>
      <c r="T354" s="59" t="s">
        <v>62</v>
      </c>
      <c r="U354" s="59" t="s">
        <v>62</v>
      </c>
      <c r="V354" s="71" t="s">
        <v>315</v>
      </c>
      <c r="W354" s="70" t="s">
        <v>86</v>
      </c>
      <c r="X354" s="70" t="s">
        <v>87</v>
      </c>
      <c r="Y354" s="70" t="s">
        <v>88</v>
      </c>
      <c r="Z354" s="70" t="s">
        <v>611</v>
      </c>
      <c r="AA354" s="127" t="s">
        <v>79</v>
      </c>
      <c r="AB354" s="59"/>
      <c r="AC354" s="59"/>
      <c r="AD354" s="59"/>
      <c r="AE354" s="71" t="s">
        <v>754</v>
      </c>
      <c r="AF354" s="59"/>
      <c r="AG354" s="59"/>
      <c r="AH354" s="59"/>
      <c r="AI354" s="78" t="s">
        <v>754</v>
      </c>
      <c r="AJ354" s="78" t="s">
        <v>462</v>
      </c>
      <c r="AK354" s="91" t="s">
        <v>91</v>
      </c>
      <c r="AL354" s="73" t="s">
        <v>773</v>
      </c>
      <c r="AM354" s="112">
        <v>44508</v>
      </c>
      <c r="AN354" s="62">
        <v>662521</v>
      </c>
      <c r="AO354" s="62">
        <f>AN354*1.16</f>
        <v>768524.36</v>
      </c>
      <c r="AP354" s="92" t="s">
        <v>121</v>
      </c>
      <c r="AQ354" s="92" t="s">
        <v>93</v>
      </c>
      <c r="AR354" s="92" t="s">
        <v>94</v>
      </c>
      <c r="AS354" s="92" t="s">
        <v>95</v>
      </c>
      <c r="AT354" s="91" t="s">
        <v>689</v>
      </c>
      <c r="AU354" s="95">
        <v>44497</v>
      </c>
      <c r="AV354" s="95">
        <f>AU354+50</f>
        <v>44547</v>
      </c>
      <c r="AW354" s="91" t="s">
        <v>149</v>
      </c>
      <c r="AX354" s="91" t="s">
        <v>150</v>
      </c>
      <c r="AY354" s="92" t="s">
        <v>151</v>
      </c>
      <c r="AZ354" s="91" t="s">
        <v>150</v>
      </c>
      <c r="BA354" s="91" t="s">
        <v>150</v>
      </c>
      <c r="BB354" s="91" t="s">
        <v>150</v>
      </c>
      <c r="BC354" s="91" t="s">
        <v>150</v>
      </c>
      <c r="BD354" s="91" t="s">
        <v>152</v>
      </c>
      <c r="BE354" s="91" t="s">
        <v>152</v>
      </c>
      <c r="BF354" s="91" t="s">
        <v>152</v>
      </c>
      <c r="BG354" s="91" t="s">
        <v>152</v>
      </c>
      <c r="BH354" s="91" t="s">
        <v>152</v>
      </c>
      <c r="BI354" s="91" t="s">
        <v>152</v>
      </c>
      <c r="BJ354" s="91" t="s">
        <v>152</v>
      </c>
      <c r="BK354" s="91" t="s">
        <v>152</v>
      </c>
      <c r="BL354" s="91" t="s">
        <v>152</v>
      </c>
      <c r="BM354" s="91" t="s">
        <v>152</v>
      </c>
    </row>
    <row r="355" spans="1:65" ht="24.95" customHeight="1" x14ac:dyDescent="0.25">
      <c r="A355" s="137"/>
      <c r="B355" s="92"/>
      <c r="C355" s="92"/>
      <c r="D355" s="92"/>
      <c r="E355" s="94"/>
      <c r="F355" s="94"/>
      <c r="G355" s="127"/>
      <c r="H355" s="112"/>
      <c r="I355" s="91"/>
      <c r="J355" s="92"/>
      <c r="K355" s="92"/>
      <c r="L355" s="92"/>
      <c r="M355" s="91"/>
      <c r="N355" s="91"/>
      <c r="O355" s="91"/>
      <c r="P355" s="91"/>
      <c r="Q355" s="112"/>
      <c r="R355" s="127"/>
      <c r="S355" s="59"/>
      <c r="T355" s="59"/>
      <c r="U355" s="59"/>
      <c r="V355" s="59" t="s">
        <v>309</v>
      </c>
      <c r="W355" s="46" t="s">
        <v>726</v>
      </c>
      <c r="X355" s="46" t="s">
        <v>169</v>
      </c>
      <c r="Y355" s="46" t="s">
        <v>727</v>
      </c>
      <c r="Z355" s="46" t="s">
        <v>728</v>
      </c>
      <c r="AA355" s="127"/>
      <c r="AB355" s="59" t="s">
        <v>62</v>
      </c>
      <c r="AC355" s="59" t="s">
        <v>62</v>
      </c>
      <c r="AD355" s="59" t="s">
        <v>62</v>
      </c>
      <c r="AE355" s="59" t="s">
        <v>755</v>
      </c>
      <c r="AF355" s="59" t="s">
        <v>62</v>
      </c>
      <c r="AG355" s="59" t="s">
        <v>62</v>
      </c>
      <c r="AH355" s="59" t="s">
        <v>62</v>
      </c>
      <c r="AI355" s="78" t="s">
        <v>765</v>
      </c>
      <c r="AJ355" s="78" t="s">
        <v>462</v>
      </c>
      <c r="AK355" s="91"/>
      <c r="AL355" s="73" t="s">
        <v>774</v>
      </c>
      <c r="AM355" s="112"/>
      <c r="AN355" s="62">
        <v>278370</v>
      </c>
      <c r="AO355" s="62">
        <f t="shared" ref="AO355:AO359" si="55">AN355*1.16</f>
        <v>322909.19999999995</v>
      </c>
      <c r="AP355" s="92"/>
      <c r="AQ355" s="92"/>
      <c r="AR355" s="92"/>
      <c r="AS355" s="92"/>
      <c r="AT355" s="91"/>
      <c r="AU355" s="96"/>
      <c r="AV355" s="96"/>
      <c r="AW355" s="91"/>
      <c r="AX355" s="91"/>
      <c r="AY355" s="92"/>
      <c r="AZ355" s="91"/>
      <c r="BA355" s="91"/>
      <c r="BB355" s="91"/>
      <c r="BC355" s="91"/>
      <c r="BD355" s="91"/>
      <c r="BE355" s="91"/>
      <c r="BF355" s="91"/>
      <c r="BG355" s="91"/>
      <c r="BH355" s="91"/>
      <c r="BI355" s="91"/>
      <c r="BJ355" s="91"/>
      <c r="BK355" s="91"/>
      <c r="BL355" s="91"/>
      <c r="BM355" s="91"/>
    </row>
    <row r="356" spans="1:65" ht="24.95" customHeight="1" x14ac:dyDescent="0.25">
      <c r="A356" s="137"/>
      <c r="B356" s="92"/>
      <c r="C356" s="92"/>
      <c r="D356" s="92"/>
      <c r="E356" s="94"/>
      <c r="F356" s="94"/>
      <c r="G356" s="127"/>
      <c r="H356" s="112"/>
      <c r="I356" s="91"/>
      <c r="J356" s="92"/>
      <c r="K356" s="92"/>
      <c r="L356" s="92"/>
      <c r="M356" s="91"/>
      <c r="N356" s="91"/>
      <c r="O356" s="91"/>
      <c r="P356" s="91"/>
      <c r="Q356" s="112"/>
      <c r="R356" s="127"/>
      <c r="S356" s="59" t="s">
        <v>62</v>
      </c>
      <c r="T356" s="59" t="s">
        <v>62</v>
      </c>
      <c r="U356" s="59" t="s">
        <v>62</v>
      </c>
      <c r="V356" s="59"/>
      <c r="W356" s="47" t="s">
        <v>720</v>
      </c>
      <c r="X356" s="47" t="s">
        <v>721</v>
      </c>
      <c r="Y356" s="47" t="s">
        <v>722</v>
      </c>
      <c r="Z356" s="47" t="s">
        <v>723</v>
      </c>
      <c r="AA356" s="127"/>
      <c r="AB356" s="59"/>
      <c r="AC356" s="59"/>
      <c r="AD356" s="59"/>
      <c r="AE356" s="59" t="s">
        <v>756</v>
      </c>
      <c r="AF356" s="59" t="s">
        <v>62</v>
      </c>
      <c r="AG356" s="59" t="s">
        <v>62</v>
      </c>
      <c r="AH356" s="59" t="s">
        <v>62</v>
      </c>
      <c r="AI356" s="78" t="s">
        <v>756</v>
      </c>
      <c r="AJ356" s="78" t="s">
        <v>775</v>
      </c>
      <c r="AK356" s="91"/>
      <c r="AL356" s="73" t="s">
        <v>776</v>
      </c>
      <c r="AM356" s="112"/>
      <c r="AN356" s="62">
        <v>2050172</v>
      </c>
      <c r="AO356" s="62">
        <f t="shared" si="55"/>
        <v>2378199.52</v>
      </c>
      <c r="AP356" s="92"/>
      <c r="AQ356" s="92"/>
      <c r="AR356" s="92"/>
      <c r="AS356" s="92"/>
      <c r="AT356" s="91"/>
      <c r="AU356" s="96"/>
      <c r="AV356" s="96"/>
      <c r="AW356" s="91"/>
      <c r="AX356" s="91"/>
      <c r="AY356" s="92"/>
      <c r="AZ356" s="91"/>
      <c r="BA356" s="91"/>
      <c r="BB356" s="91"/>
      <c r="BC356" s="91"/>
      <c r="BD356" s="91"/>
      <c r="BE356" s="91"/>
      <c r="BF356" s="91"/>
      <c r="BG356" s="91"/>
      <c r="BH356" s="91"/>
      <c r="BI356" s="91"/>
      <c r="BJ356" s="91"/>
      <c r="BK356" s="91"/>
      <c r="BL356" s="91"/>
      <c r="BM356" s="91"/>
    </row>
    <row r="357" spans="1:65" ht="24.95" customHeight="1" x14ac:dyDescent="0.25">
      <c r="A357" s="137"/>
      <c r="B357" s="92"/>
      <c r="C357" s="92"/>
      <c r="D357" s="92"/>
      <c r="E357" s="94"/>
      <c r="F357" s="94"/>
      <c r="G357" s="127"/>
      <c r="H357" s="112"/>
      <c r="I357" s="91"/>
      <c r="J357" s="92"/>
      <c r="K357" s="92"/>
      <c r="L357" s="92"/>
      <c r="M357" s="91"/>
      <c r="N357" s="91"/>
      <c r="O357" s="91"/>
      <c r="P357" s="91"/>
      <c r="Q357" s="112"/>
      <c r="R357" s="127"/>
      <c r="S357" s="59"/>
      <c r="T357" s="59" t="s">
        <v>62</v>
      </c>
      <c r="U357" s="59" t="s">
        <v>62</v>
      </c>
      <c r="V357" s="59"/>
      <c r="W357" s="46" t="s">
        <v>386</v>
      </c>
      <c r="X357" s="46" t="s">
        <v>387</v>
      </c>
      <c r="Y357" s="46" t="s">
        <v>129</v>
      </c>
      <c r="Z357" s="46" t="s">
        <v>388</v>
      </c>
      <c r="AA357" s="127"/>
      <c r="AB357" s="59" t="s">
        <v>62</v>
      </c>
      <c r="AC357" s="59" t="s">
        <v>62</v>
      </c>
      <c r="AD357" s="59" t="s">
        <v>62</v>
      </c>
      <c r="AE357" s="59" t="s">
        <v>315</v>
      </c>
      <c r="AF357" s="59" t="s">
        <v>62</v>
      </c>
      <c r="AG357" s="59" t="s">
        <v>62</v>
      </c>
      <c r="AH357" s="59" t="s">
        <v>62</v>
      </c>
      <c r="AI357" s="78" t="s">
        <v>766</v>
      </c>
      <c r="AJ357" s="78" t="s">
        <v>90</v>
      </c>
      <c r="AK357" s="91"/>
      <c r="AL357" s="73" t="s">
        <v>777</v>
      </c>
      <c r="AM357" s="112"/>
      <c r="AN357" s="62">
        <v>24771</v>
      </c>
      <c r="AO357" s="62">
        <f t="shared" si="55"/>
        <v>28734.359999999997</v>
      </c>
      <c r="AP357" s="92"/>
      <c r="AQ357" s="92"/>
      <c r="AR357" s="92"/>
      <c r="AS357" s="92"/>
      <c r="AT357" s="91"/>
      <c r="AU357" s="96"/>
      <c r="AV357" s="96"/>
      <c r="AW357" s="91"/>
      <c r="AX357" s="91"/>
      <c r="AY357" s="92"/>
      <c r="AZ357" s="91"/>
      <c r="BA357" s="91"/>
      <c r="BB357" s="91"/>
      <c r="BC357" s="91"/>
      <c r="BD357" s="91"/>
      <c r="BE357" s="91"/>
      <c r="BF357" s="91"/>
      <c r="BG357" s="91"/>
      <c r="BH357" s="91"/>
      <c r="BI357" s="91"/>
      <c r="BJ357" s="91"/>
      <c r="BK357" s="91"/>
      <c r="BL357" s="91"/>
      <c r="BM357" s="91"/>
    </row>
    <row r="358" spans="1:65" ht="24.95" customHeight="1" x14ac:dyDescent="0.25">
      <c r="A358" s="137"/>
      <c r="B358" s="92"/>
      <c r="C358" s="92"/>
      <c r="D358" s="92"/>
      <c r="E358" s="94"/>
      <c r="F358" s="94"/>
      <c r="G358" s="127"/>
      <c r="H358" s="112"/>
      <c r="I358" s="91"/>
      <c r="J358" s="92"/>
      <c r="K358" s="92"/>
      <c r="L358" s="92"/>
      <c r="M358" s="91"/>
      <c r="N358" s="91"/>
      <c r="O358" s="91"/>
      <c r="P358" s="91"/>
      <c r="Q358" s="112"/>
      <c r="R358" s="127"/>
      <c r="S358" s="59" t="s">
        <v>62</v>
      </c>
      <c r="T358" s="59" t="s">
        <v>62</v>
      </c>
      <c r="U358" s="59" t="s">
        <v>62</v>
      </c>
      <c r="V358" s="59" t="s">
        <v>62</v>
      </c>
      <c r="W358" s="46" t="s">
        <v>412</v>
      </c>
      <c r="X358" s="46" t="s">
        <v>110</v>
      </c>
      <c r="Y358" s="46" t="s">
        <v>111</v>
      </c>
      <c r="Z358" s="46" t="s">
        <v>112</v>
      </c>
      <c r="AA358" s="127"/>
      <c r="AB358" s="59" t="s">
        <v>62</v>
      </c>
      <c r="AC358" s="59" t="s">
        <v>62</v>
      </c>
      <c r="AD358" s="59" t="s">
        <v>62</v>
      </c>
      <c r="AE358" s="59" t="s">
        <v>757</v>
      </c>
      <c r="AF358" s="59" t="s">
        <v>62</v>
      </c>
      <c r="AG358" s="59" t="s">
        <v>62</v>
      </c>
      <c r="AH358" s="59" t="s">
        <v>62</v>
      </c>
      <c r="AI358" s="78" t="s">
        <v>757</v>
      </c>
      <c r="AJ358" s="78" t="s">
        <v>462</v>
      </c>
      <c r="AK358" s="91"/>
      <c r="AL358" s="73" t="s">
        <v>778</v>
      </c>
      <c r="AM358" s="112"/>
      <c r="AN358" s="62">
        <v>158239.23000000001</v>
      </c>
      <c r="AO358" s="62">
        <f t="shared" si="55"/>
        <v>183557.5068</v>
      </c>
      <c r="AP358" s="92"/>
      <c r="AQ358" s="92"/>
      <c r="AR358" s="92"/>
      <c r="AS358" s="92"/>
      <c r="AT358" s="91"/>
      <c r="AU358" s="96"/>
      <c r="AV358" s="96"/>
      <c r="AW358" s="91"/>
      <c r="AX358" s="91"/>
      <c r="AY358" s="92"/>
      <c r="AZ358" s="91"/>
      <c r="BA358" s="91"/>
      <c r="BB358" s="91"/>
      <c r="BC358" s="91"/>
      <c r="BD358" s="91"/>
      <c r="BE358" s="91"/>
      <c r="BF358" s="91"/>
      <c r="BG358" s="91"/>
      <c r="BH358" s="91"/>
      <c r="BI358" s="91"/>
      <c r="BJ358" s="91"/>
      <c r="BK358" s="91"/>
      <c r="BL358" s="91"/>
      <c r="BM358" s="91"/>
    </row>
    <row r="359" spans="1:65" ht="24.95" customHeight="1" x14ac:dyDescent="0.25">
      <c r="A359" s="137"/>
      <c r="B359" s="92"/>
      <c r="C359" s="92"/>
      <c r="D359" s="92"/>
      <c r="E359" s="94"/>
      <c r="F359" s="94"/>
      <c r="G359" s="127"/>
      <c r="H359" s="112"/>
      <c r="I359" s="91"/>
      <c r="J359" s="92"/>
      <c r="K359" s="92"/>
      <c r="L359" s="92"/>
      <c r="M359" s="91"/>
      <c r="N359" s="91"/>
      <c r="O359" s="91"/>
      <c r="P359" s="91"/>
      <c r="Q359" s="112"/>
      <c r="R359" s="127"/>
      <c r="S359" s="59"/>
      <c r="T359" s="59"/>
      <c r="U359" s="59"/>
      <c r="V359" s="59"/>
      <c r="W359" s="46"/>
      <c r="X359" s="46"/>
      <c r="Y359" s="46"/>
      <c r="Z359" s="46"/>
      <c r="AA359" s="127"/>
      <c r="AB359" s="59"/>
      <c r="AC359" s="59"/>
      <c r="AD359" s="59"/>
      <c r="AE359" s="59" t="s">
        <v>309</v>
      </c>
      <c r="AF359" s="59"/>
      <c r="AG359" s="59"/>
      <c r="AH359" s="59"/>
      <c r="AI359" s="78" t="s">
        <v>309</v>
      </c>
      <c r="AJ359" s="78" t="s">
        <v>257</v>
      </c>
      <c r="AK359" s="91"/>
      <c r="AL359" s="73" t="s">
        <v>779</v>
      </c>
      <c r="AM359" s="112"/>
      <c r="AN359" s="62">
        <v>59920</v>
      </c>
      <c r="AO359" s="62">
        <f t="shared" si="55"/>
        <v>69507.199999999997</v>
      </c>
      <c r="AP359" s="92"/>
      <c r="AQ359" s="92"/>
      <c r="AR359" s="92"/>
      <c r="AS359" s="92"/>
      <c r="AT359" s="91"/>
      <c r="AU359" s="96"/>
      <c r="AV359" s="96"/>
      <c r="AW359" s="91"/>
      <c r="AX359" s="91"/>
      <c r="AY359" s="92"/>
      <c r="AZ359" s="91"/>
      <c r="BA359" s="91"/>
      <c r="BB359" s="91"/>
      <c r="BC359" s="91"/>
      <c r="BD359" s="91"/>
      <c r="BE359" s="91"/>
      <c r="BF359" s="91"/>
      <c r="BG359" s="91"/>
      <c r="BH359" s="91"/>
      <c r="BI359" s="91"/>
      <c r="BJ359" s="91"/>
      <c r="BK359" s="91"/>
      <c r="BL359" s="91"/>
      <c r="BM359" s="91"/>
    </row>
    <row r="360" spans="1:65" ht="24.95" customHeight="1" x14ac:dyDescent="0.25">
      <c r="A360" s="137"/>
      <c r="B360" s="92"/>
      <c r="C360" s="92"/>
      <c r="D360" s="92"/>
      <c r="E360" s="94"/>
      <c r="F360" s="94"/>
      <c r="G360" s="127"/>
      <c r="H360" s="112"/>
      <c r="I360" s="91"/>
      <c r="J360" s="92"/>
      <c r="K360" s="92"/>
      <c r="L360" s="92"/>
      <c r="M360" s="91"/>
      <c r="N360" s="91"/>
      <c r="O360" s="91"/>
      <c r="P360" s="91"/>
      <c r="Q360" s="112"/>
      <c r="R360" s="127"/>
      <c r="S360" s="59"/>
      <c r="T360" s="59"/>
      <c r="U360" s="59"/>
      <c r="V360" s="59"/>
      <c r="W360" s="71"/>
      <c r="X360" s="71"/>
      <c r="Y360" s="71"/>
      <c r="Z360" s="71"/>
      <c r="AA360" s="127"/>
      <c r="AB360" s="59"/>
      <c r="AC360" s="59"/>
      <c r="AD360" s="59"/>
      <c r="AE360" s="59"/>
      <c r="AF360" s="59"/>
      <c r="AG360" s="59"/>
      <c r="AH360" s="59"/>
      <c r="AI360" s="78"/>
      <c r="AJ360" s="78"/>
      <c r="AK360" s="91"/>
      <c r="AL360" s="72"/>
      <c r="AM360" s="112"/>
      <c r="AN360" s="62"/>
      <c r="AO360" s="62"/>
      <c r="AP360" s="92"/>
      <c r="AQ360" s="92"/>
      <c r="AR360" s="92"/>
      <c r="AS360" s="92"/>
      <c r="AT360" s="91"/>
      <c r="AU360" s="97"/>
      <c r="AV360" s="97"/>
      <c r="AW360" s="91"/>
      <c r="AX360" s="91"/>
      <c r="AY360" s="92"/>
      <c r="AZ360" s="91"/>
      <c r="BA360" s="91"/>
      <c r="BB360" s="91"/>
      <c r="BC360" s="91"/>
      <c r="BD360" s="91"/>
      <c r="BE360" s="91"/>
      <c r="BF360" s="91"/>
      <c r="BG360" s="91"/>
      <c r="BH360" s="91"/>
      <c r="BI360" s="91"/>
      <c r="BJ360" s="91"/>
      <c r="BK360" s="91"/>
      <c r="BL360" s="91"/>
      <c r="BM360" s="91"/>
    </row>
    <row r="361" spans="1:65" ht="24.95" customHeight="1" x14ac:dyDescent="0.25">
      <c r="A361" s="137" t="s">
        <v>225</v>
      </c>
      <c r="B361" s="92" t="s">
        <v>68</v>
      </c>
      <c r="C361" s="92" t="s">
        <v>69</v>
      </c>
      <c r="D361" s="92">
        <v>2021</v>
      </c>
      <c r="E361" s="94" t="s">
        <v>674</v>
      </c>
      <c r="F361" s="94" t="s">
        <v>677</v>
      </c>
      <c r="G361" s="127" t="s">
        <v>79</v>
      </c>
      <c r="H361" s="112">
        <v>44483</v>
      </c>
      <c r="I361" s="91" t="s">
        <v>690</v>
      </c>
      <c r="J361" s="92">
        <v>2710</v>
      </c>
      <c r="K361" s="92" t="s">
        <v>123</v>
      </c>
      <c r="L361" s="92" t="s">
        <v>123</v>
      </c>
      <c r="M361" s="91" t="s">
        <v>700</v>
      </c>
      <c r="N361" s="91" t="s">
        <v>300</v>
      </c>
      <c r="O361" s="91" t="str">
        <f t="shared" ref="O361" si="56">N361</f>
        <v>CENTRO REGIONAL DE IDENTIFICACION HUMANA</v>
      </c>
      <c r="P361" s="91" t="s">
        <v>84</v>
      </c>
      <c r="Q361" s="112">
        <v>44487</v>
      </c>
      <c r="R361" s="127" t="s">
        <v>79</v>
      </c>
      <c r="S361" s="59" t="s">
        <v>62</v>
      </c>
      <c r="T361" s="59" t="s">
        <v>62</v>
      </c>
      <c r="U361" s="59" t="s">
        <v>62</v>
      </c>
      <c r="V361" s="71" t="s">
        <v>709</v>
      </c>
      <c r="W361" s="70" t="s">
        <v>86</v>
      </c>
      <c r="X361" s="70" t="s">
        <v>87</v>
      </c>
      <c r="Y361" s="70" t="s">
        <v>88</v>
      </c>
      <c r="Z361" s="70" t="s">
        <v>611</v>
      </c>
      <c r="AA361" s="127" t="s">
        <v>79</v>
      </c>
      <c r="AB361" s="59"/>
      <c r="AC361" s="59"/>
      <c r="AD361" s="59"/>
      <c r="AE361" s="71" t="s">
        <v>315</v>
      </c>
      <c r="AF361" s="59"/>
      <c r="AG361" s="59"/>
      <c r="AH361" s="59"/>
      <c r="AI361" s="116" t="s">
        <v>767</v>
      </c>
      <c r="AJ361" s="116" t="s">
        <v>90</v>
      </c>
      <c r="AK361" s="91" t="s">
        <v>91</v>
      </c>
      <c r="AL361" s="91" t="s">
        <v>780</v>
      </c>
      <c r="AM361" s="112">
        <v>44508</v>
      </c>
      <c r="AN361" s="113">
        <v>477550</v>
      </c>
      <c r="AO361" s="113">
        <f>AN361*1.16</f>
        <v>553958</v>
      </c>
      <c r="AP361" s="92" t="s">
        <v>121</v>
      </c>
      <c r="AQ361" s="92" t="s">
        <v>93</v>
      </c>
      <c r="AR361" s="92" t="s">
        <v>94</v>
      </c>
      <c r="AS361" s="92" t="s">
        <v>95</v>
      </c>
      <c r="AT361" s="91" t="s">
        <v>690</v>
      </c>
      <c r="AU361" s="95">
        <v>44497</v>
      </c>
      <c r="AV361" s="95">
        <v>44530</v>
      </c>
      <c r="AW361" s="91" t="s">
        <v>149</v>
      </c>
      <c r="AX361" s="91" t="s">
        <v>150</v>
      </c>
      <c r="AY361" s="92" t="s">
        <v>151</v>
      </c>
      <c r="AZ361" s="91" t="s">
        <v>150</v>
      </c>
      <c r="BA361" s="91" t="s">
        <v>150</v>
      </c>
      <c r="BB361" s="91" t="s">
        <v>150</v>
      </c>
      <c r="BC361" s="91" t="s">
        <v>150</v>
      </c>
      <c r="BD361" s="91" t="s">
        <v>152</v>
      </c>
      <c r="BE361" s="91" t="s">
        <v>152</v>
      </c>
      <c r="BF361" s="91" t="s">
        <v>152</v>
      </c>
      <c r="BG361" s="91" t="s">
        <v>152</v>
      </c>
      <c r="BH361" s="91" t="s">
        <v>152</v>
      </c>
      <c r="BI361" s="91" t="s">
        <v>152</v>
      </c>
      <c r="BJ361" s="91" t="s">
        <v>152</v>
      </c>
      <c r="BK361" s="91" t="s">
        <v>152</v>
      </c>
      <c r="BL361" s="91" t="s">
        <v>152</v>
      </c>
      <c r="BM361" s="91" t="s">
        <v>152</v>
      </c>
    </row>
    <row r="362" spans="1:65" ht="24.95" customHeight="1" x14ac:dyDescent="0.25">
      <c r="A362" s="137"/>
      <c r="B362" s="92"/>
      <c r="C362" s="92"/>
      <c r="D362" s="92"/>
      <c r="E362" s="94"/>
      <c r="F362" s="94"/>
      <c r="G362" s="127"/>
      <c r="H362" s="112"/>
      <c r="I362" s="91"/>
      <c r="J362" s="92"/>
      <c r="K362" s="92"/>
      <c r="L362" s="92"/>
      <c r="M362" s="91"/>
      <c r="N362" s="91"/>
      <c r="O362" s="91"/>
      <c r="P362" s="91"/>
      <c r="Q362" s="112"/>
      <c r="R362" s="127"/>
      <c r="S362" s="59"/>
      <c r="T362" s="59"/>
      <c r="U362" s="59"/>
      <c r="V362" s="59" t="s">
        <v>315</v>
      </c>
      <c r="W362" s="47" t="s">
        <v>720</v>
      </c>
      <c r="X362" s="47" t="s">
        <v>721</v>
      </c>
      <c r="Y362" s="47" t="s">
        <v>722</v>
      </c>
      <c r="Z362" s="47" t="s">
        <v>723</v>
      </c>
      <c r="AA362" s="127"/>
      <c r="AB362" s="59" t="s">
        <v>62</v>
      </c>
      <c r="AC362" s="59" t="s">
        <v>62</v>
      </c>
      <c r="AD362" s="59" t="s">
        <v>62</v>
      </c>
      <c r="AE362" s="59" t="s">
        <v>425</v>
      </c>
      <c r="AF362" s="59" t="s">
        <v>62</v>
      </c>
      <c r="AG362" s="59" t="s">
        <v>62</v>
      </c>
      <c r="AH362" s="59" t="s">
        <v>62</v>
      </c>
      <c r="AI362" s="118"/>
      <c r="AJ362" s="118"/>
      <c r="AK362" s="91"/>
      <c r="AL362" s="91"/>
      <c r="AM362" s="112"/>
      <c r="AN362" s="115"/>
      <c r="AO362" s="115"/>
      <c r="AP362" s="92"/>
      <c r="AQ362" s="92"/>
      <c r="AR362" s="92"/>
      <c r="AS362" s="92"/>
      <c r="AT362" s="91"/>
      <c r="AU362" s="96"/>
      <c r="AV362" s="96"/>
      <c r="AW362" s="91"/>
      <c r="AX362" s="91"/>
      <c r="AY362" s="92"/>
      <c r="AZ362" s="91"/>
      <c r="BA362" s="91"/>
      <c r="BB362" s="91"/>
      <c r="BC362" s="91"/>
      <c r="BD362" s="91"/>
      <c r="BE362" s="91"/>
      <c r="BF362" s="91"/>
      <c r="BG362" s="91"/>
      <c r="BH362" s="91"/>
      <c r="BI362" s="91"/>
      <c r="BJ362" s="91"/>
      <c r="BK362" s="91"/>
      <c r="BL362" s="91"/>
      <c r="BM362" s="91"/>
    </row>
    <row r="363" spans="1:65" ht="24.95" customHeight="1" x14ac:dyDescent="0.25">
      <c r="A363" s="137"/>
      <c r="B363" s="92"/>
      <c r="C363" s="92"/>
      <c r="D363" s="92"/>
      <c r="E363" s="94"/>
      <c r="F363" s="94"/>
      <c r="G363" s="127"/>
      <c r="H363" s="112"/>
      <c r="I363" s="91"/>
      <c r="J363" s="92"/>
      <c r="K363" s="92"/>
      <c r="L363" s="92"/>
      <c r="M363" s="91"/>
      <c r="N363" s="91"/>
      <c r="O363" s="91"/>
      <c r="P363" s="91"/>
      <c r="Q363" s="112"/>
      <c r="R363" s="127"/>
      <c r="S363" s="59" t="s">
        <v>62</v>
      </c>
      <c r="T363" s="59" t="s">
        <v>62</v>
      </c>
      <c r="U363" s="59" t="s">
        <v>62</v>
      </c>
      <c r="V363" s="59"/>
      <c r="W363" s="46" t="s">
        <v>386</v>
      </c>
      <c r="X363" s="46" t="s">
        <v>387</v>
      </c>
      <c r="Y363" s="46" t="s">
        <v>129</v>
      </c>
      <c r="Z363" s="46" t="s">
        <v>388</v>
      </c>
      <c r="AA363" s="127"/>
      <c r="AB363" s="59"/>
      <c r="AC363" s="59"/>
      <c r="AD363" s="59"/>
      <c r="AE363" s="59" t="s">
        <v>709</v>
      </c>
      <c r="AF363" s="59" t="s">
        <v>62</v>
      </c>
      <c r="AG363" s="59" t="s">
        <v>62</v>
      </c>
      <c r="AH363" s="59" t="s">
        <v>62</v>
      </c>
      <c r="AI363" s="116" t="s">
        <v>758</v>
      </c>
      <c r="AJ363" s="116" t="s">
        <v>90</v>
      </c>
      <c r="AK363" s="91"/>
      <c r="AL363" s="91" t="s">
        <v>781</v>
      </c>
      <c r="AM363" s="112"/>
      <c r="AN363" s="113">
        <v>39310.800000000003</v>
      </c>
      <c r="AO363" s="113">
        <f t="shared" ref="AO363:AO365" si="57">AN363*1.16</f>
        <v>45600.527999999998</v>
      </c>
      <c r="AP363" s="92"/>
      <c r="AQ363" s="92"/>
      <c r="AR363" s="92"/>
      <c r="AS363" s="92"/>
      <c r="AT363" s="91"/>
      <c r="AU363" s="96"/>
      <c r="AV363" s="96"/>
      <c r="AW363" s="91"/>
      <c r="AX363" s="91"/>
      <c r="AY363" s="92"/>
      <c r="AZ363" s="91"/>
      <c r="BA363" s="91"/>
      <c r="BB363" s="91"/>
      <c r="BC363" s="91"/>
      <c r="BD363" s="91"/>
      <c r="BE363" s="91"/>
      <c r="BF363" s="91"/>
      <c r="BG363" s="91"/>
      <c r="BH363" s="91"/>
      <c r="BI363" s="91"/>
      <c r="BJ363" s="91"/>
      <c r="BK363" s="91"/>
      <c r="BL363" s="91"/>
      <c r="BM363" s="91"/>
    </row>
    <row r="364" spans="1:65" ht="24.95" customHeight="1" x14ac:dyDescent="0.25">
      <c r="A364" s="137"/>
      <c r="B364" s="92"/>
      <c r="C364" s="92"/>
      <c r="D364" s="92"/>
      <c r="E364" s="94"/>
      <c r="F364" s="94"/>
      <c r="G364" s="127"/>
      <c r="H364" s="112"/>
      <c r="I364" s="91"/>
      <c r="J364" s="92"/>
      <c r="K364" s="92"/>
      <c r="L364" s="92"/>
      <c r="M364" s="91"/>
      <c r="N364" s="91"/>
      <c r="O364" s="91"/>
      <c r="P364" s="91"/>
      <c r="Q364" s="112"/>
      <c r="R364" s="127"/>
      <c r="S364" s="59"/>
      <c r="T364" s="59" t="s">
        <v>62</v>
      </c>
      <c r="U364" s="59" t="s">
        <v>62</v>
      </c>
      <c r="V364" s="59"/>
      <c r="W364" s="46" t="s">
        <v>412</v>
      </c>
      <c r="X364" s="46" t="s">
        <v>110</v>
      </c>
      <c r="Y364" s="46" t="s">
        <v>111</v>
      </c>
      <c r="Z364" s="46" t="s">
        <v>112</v>
      </c>
      <c r="AA364" s="127"/>
      <c r="AB364" s="59" t="s">
        <v>62</v>
      </c>
      <c r="AC364" s="59" t="s">
        <v>62</v>
      </c>
      <c r="AD364" s="59" t="s">
        <v>62</v>
      </c>
      <c r="AE364" s="59" t="s">
        <v>758</v>
      </c>
      <c r="AF364" s="59" t="s">
        <v>62</v>
      </c>
      <c r="AG364" s="59" t="s">
        <v>62</v>
      </c>
      <c r="AH364" s="59" t="s">
        <v>62</v>
      </c>
      <c r="AI364" s="118"/>
      <c r="AJ364" s="118"/>
      <c r="AK364" s="91"/>
      <c r="AL364" s="91"/>
      <c r="AM364" s="112"/>
      <c r="AN364" s="115"/>
      <c r="AO364" s="115"/>
      <c r="AP364" s="92"/>
      <c r="AQ364" s="92"/>
      <c r="AR364" s="92"/>
      <c r="AS364" s="92"/>
      <c r="AT364" s="91"/>
      <c r="AU364" s="96"/>
      <c r="AV364" s="96"/>
      <c r="AW364" s="91"/>
      <c r="AX364" s="91"/>
      <c r="AY364" s="92"/>
      <c r="AZ364" s="91"/>
      <c r="BA364" s="91"/>
      <c r="BB364" s="91"/>
      <c r="BC364" s="91"/>
      <c r="BD364" s="91"/>
      <c r="BE364" s="91"/>
      <c r="BF364" s="91"/>
      <c r="BG364" s="91"/>
      <c r="BH364" s="91"/>
      <c r="BI364" s="91"/>
      <c r="BJ364" s="91"/>
      <c r="BK364" s="91"/>
      <c r="BL364" s="91"/>
      <c r="BM364" s="91"/>
    </row>
    <row r="365" spans="1:65" ht="24.95" customHeight="1" x14ac:dyDescent="0.25">
      <c r="A365" s="137"/>
      <c r="B365" s="92"/>
      <c r="C365" s="92"/>
      <c r="D365" s="92"/>
      <c r="E365" s="94"/>
      <c r="F365" s="94"/>
      <c r="G365" s="127"/>
      <c r="H365" s="112"/>
      <c r="I365" s="91"/>
      <c r="J365" s="92"/>
      <c r="K365" s="92"/>
      <c r="L365" s="92"/>
      <c r="M365" s="91"/>
      <c r="N365" s="91"/>
      <c r="O365" s="91"/>
      <c r="P365" s="91"/>
      <c r="Q365" s="112"/>
      <c r="R365" s="127"/>
      <c r="S365" s="59" t="s">
        <v>62</v>
      </c>
      <c r="T365" s="59" t="s">
        <v>62</v>
      </c>
      <c r="U365" s="59" t="s">
        <v>62</v>
      </c>
      <c r="V365" s="59" t="s">
        <v>62</v>
      </c>
      <c r="W365" s="76"/>
      <c r="X365" s="76"/>
      <c r="Y365" s="76"/>
      <c r="Z365" s="76"/>
      <c r="AA365" s="127"/>
      <c r="AB365" s="59" t="s">
        <v>62</v>
      </c>
      <c r="AC365" s="59" t="s">
        <v>62</v>
      </c>
      <c r="AD365" s="59" t="s">
        <v>62</v>
      </c>
      <c r="AE365" s="59"/>
      <c r="AF365" s="59" t="s">
        <v>62</v>
      </c>
      <c r="AG365" s="59" t="s">
        <v>62</v>
      </c>
      <c r="AH365" s="59" t="s">
        <v>62</v>
      </c>
      <c r="AI365" s="116" t="s">
        <v>766</v>
      </c>
      <c r="AJ365" s="116" t="s">
        <v>90</v>
      </c>
      <c r="AK365" s="91"/>
      <c r="AL365" s="91" t="s">
        <v>782</v>
      </c>
      <c r="AM365" s="112"/>
      <c r="AN365" s="113">
        <v>33120</v>
      </c>
      <c r="AO365" s="113">
        <f t="shared" si="57"/>
        <v>38419.199999999997</v>
      </c>
      <c r="AP365" s="92"/>
      <c r="AQ365" s="92"/>
      <c r="AR365" s="92"/>
      <c r="AS365" s="92"/>
      <c r="AT365" s="91"/>
      <c r="AU365" s="96"/>
      <c r="AV365" s="96"/>
      <c r="AW365" s="91"/>
      <c r="AX365" s="91"/>
      <c r="AY365" s="92"/>
      <c r="AZ365" s="91"/>
      <c r="BA365" s="91"/>
      <c r="BB365" s="91"/>
      <c r="BC365" s="91"/>
      <c r="BD365" s="91"/>
      <c r="BE365" s="91"/>
      <c r="BF365" s="91"/>
      <c r="BG365" s="91"/>
      <c r="BH365" s="91"/>
      <c r="BI365" s="91"/>
      <c r="BJ365" s="91"/>
      <c r="BK365" s="91"/>
      <c r="BL365" s="91"/>
      <c r="BM365" s="91"/>
    </row>
    <row r="366" spans="1:65" ht="24.95" customHeight="1" x14ac:dyDescent="0.25">
      <c r="A366" s="137"/>
      <c r="B366" s="92"/>
      <c r="C366" s="92"/>
      <c r="D366" s="92"/>
      <c r="E366" s="94"/>
      <c r="F366" s="94"/>
      <c r="G366" s="127"/>
      <c r="H366" s="112"/>
      <c r="I366" s="91"/>
      <c r="J366" s="92"/>
      <c r="K366" s="92"/>
      <c r="L366" s="92"/>
      <c r="M366" s="91"/>
      <c r="N366" s="91"/>
      <c r="O366" s="91"/>
      <c r="P366" s="91"/>
      <c r="Q366" s="112"/>
      <c r="R366" s="127"/>
      <c r="S366" s="59"/>
      <c r="T366" s="59"/>
      <c r="U366" s="59"/>
      <c r="V366" s="59"/>
      <c r="W366" s="46"/>
      <c r="X366" s="46"/>
      <c r="Y366" s="46"/>
      <c r="Z366" s="46"/>
      <c r="AA366" s="127"/>
      <c r="AB366" s="59"/>
      <c r="AC366" s="59"/>
      <c r="AD366" s="59"/>
      <c r="AE366" s="59"/>
      <c r="AF366" s="59"/>
      <c r="AG366" s="59"/>
      <c r="AH366" s="59"/>
      <c r="AI366" s="117"/>
      <c r="AJ366" s="117"/>
      <c r="AK366" s="91"/>
      <c r="AL366" s="91"/>
      <c r="AM366" s="112"/>
      <c r="AN366" s="114"/>
      <c r="AO366" s="114"/>
      <c r="AP366" s="92"/>
      <c r="AQ366" s="92"/>
      <c r="AR366" s="92"/>
      <c r="AS366" s="92"/>
      <c r="AT366" s="91"/>
      <c r="AU366" s="96"/>
      <c r="AV366" s="96"/>
      <c r="AW366" s="91"/>
      <c r="AX366" s="91"/>
      <c r="AY366" s="92"/>
      <c r="AZ366" s="91"/>
      <c r="BA366" s="91"/>
      <c r="BB366" s="91"/>
      <c r="BC366" s="91"/>
      <c r="BD366" s="91"/>
      <c r="BE366" s="91"/>
      <c r="BF366" s="91"/>
      <c r="BG366" s="91"/>
      <c r="BH366" s="91"/>
      <c r="BI366" s="91"/>
      <c r="BJ366" s="91"/>
      <c r="BK366" s="91"/>
      <c r="BL366" s="91"/>
      <c r="BM366" s="91"/>
    </row>
    <row r="367" spans="1:65" ht="24.95" customHeight="1" x14ac:dyDescent="0.25">
      <c r="A367" s="137"/>
      <c r="B367" s="92"/>
      <c r="C367" s="92"/>
      <c r="D367" s="92"/>
      <c r="E367" s="94"/>
      <c r="F367" s="94"/>
      <c r="G367" s="127"/>
      <c r="H367" s="112"/>
      <c r="I367" s="91"/>
      <c r="J367" s="92"/>
      <c r="K367" s="92"/>
      <c r="L367" s="92"/>
      <c r="M367" s="91"/>
      <c r="N367" s="91"/>
      <c r="O367" s="91"/>
      <c r="P367" s="91"/>
      <c r="Q367" s="112"/>
      <c r="R367" s="127"/>
      <c r="S367" s="59"/>
      <c r="T367" s="59"/>
      <c r="U367" s="59"/>
      <c r="V367" s="59"/>
      <c r="W367" s="71"/>
      <c r="X367" s="71"/>
      <c r="Y367" s="71"/>
      <c r="Z367" s="71"/>
      <c r="AA367" s="127"/>
      <c r="AB367" s="59"/>
      <c r="AC367" s="59"/>
      <c r="AD367" s="59"/>
      <c r="AE367" s="59"/>
      <c r="AF367" s="59"/>
      <c r="AG367" s="59"/>
      <c r="AH367" s="59"/>
      <c r="AI367" s="118"/>
      <c r="AJ367" s="118"/>
      <c r="AK367" s="91"/>
      <c r="AL367" s="91"/>
      <c r="AM367" s="112"/>
      <c r="AN367" s="115"/>
      <c r="AO367" s="115"/>
      <c r="AP367" s="92"/>
      <c r="AQ367" s="92"/>
      <c r="AR367" s="92"/>
      <c r="AS367" s="92"/>
      <c r="AT367" s="91"/>
      <c r="AU367" s="97"/>
      <c r="AV367" s="97"/>
      <c r="AW367" s="91"/>
      <c r="AX367" s="91"/>
      <c r="AY367" s="92"/>
      <c r="AZ367" s="91"/>
      <c r="BA367" s="91"/>
      <c r="BB367" s="91"/>
      <c r="BC367" s="91"/>
      <c r="BD367" s="91"/>
      <c r="BE367" s="91"/>
      <c r="BF367" s="91"/>
      <c r="BG367" s="91"/>
      <c r="BH367" s="91"/>
      <c r="BI367" s="91"/>
      <c r="BJ367" s="91"/>
      <c r="BK367" s="91"/>
      <c r="BL367" s="91"/>
      <c r="BM367" s="91"/>
    </row>
    <row r="368" spans="1:65" ht="24.95" customHeight="1" x14ac:dyDescent="0.25">
      <c r="A368" s="93" t="s">
        <v>226</v>
      </c>
      <c r="B368" s="94" t="s">
        <v>68</v>
      </c>
      <c r="C368" s="94" t="s">
        <v>69</v>
      </c>
      <c r="D368" s="94">
        <v>2021</v>
      </c>
      <c r="E368" s="94" t="s">
        <v>674</v>
      </c>
      <c r="F368" s="94" t="s">
        <v>678</v>
      </c>
      <c r="G368" s="127" t="s">
        <v>79</v>
      </c>
      <c r="H368" s="123">
        <v>44483</v>
      </c>
      <c r="I368" s="93" t="s">
        <v>691</v>
      </c>
      <c r="J368" s="94">
        <v>5410</v>
      </c>
      <c r="K368" s="94" t="s">
        <v>123</v>
      </c>
      <c r="L368" s="94" t="s">
        <v>123</v>
      </c>
      <c r="M368" s="93" t="s">
        <v>700</v>
      </c>
      <c r="N368" s="93" t="s">
        <v>300</v>
      </c>
      <c r="O368" s="93" t="str">
        <f t="shared" ref="O368" si="58">N368</f>
        <v>CENTRO REGIONAL DE IDENTIFICACION HUMANA</v>
      </c>
      <c r="P368" s="93" t="s">
        <v>84</v>
      </c>
      <c r="Q368" s="123">
        <v>44487</v>
      </c>
      <c r="R368" s="127" t="s">
        <v>79</v>
      </c>
      <c r="S368" s="34" t="s">
        <v>62</v>
      </c>
      <c r="T368" s="34" t="s">
        <v>62</v>
      </c>
      <c r="U368" s="34" t="s">
        <v>62</v>
      </c>
      <c r="V368" s="74"/>
      <c r="W368" s="74" t="s">
        <v>86</v>
      </c>
      <c r="X368" s="74" t="s">
        <v>87</v>
      </c>
      <c r="Y368" s="74" t="s">
        <v>88</v>
      </c>
      <c r="Z368" s="74" t="s">
        <v>611</v>
      </c>
      <c r="AA368" s="127" t="s">
        <v>79</v>
      </c>
      <c r="AB368" s="34"/>
      <c r="AC368" s="34"/>
      <c r="AD368" s="34"/>
      <c r="AE368" s="74" t="s">
        <v>432</v>
      </c>
      <c r="AF368" s="34"/>
      <c r="AG368" s="34"/>
      <c r="AH368" s="34"/>
      <c r="AI368" s="120"/>
      <c r="AJ368" s="120"/>
      <c r="AK368" s="93"/>
      <c r="AL368" s="94"/>
      <c r="AM368" s="123"/>
      <c r="AN368" s="124"/>
      <c r="AO368" s="124"/>
      <c r="AP368" s="94"/>
      <c r="AQ368" s="94"/>
      <c r="AR368" s="94"/>
      <c r="AS368" s="94"/>
      <c r="AT368" s="93"/>
      <c r="AU368" s="106"/>
      <c r="AV368" s="106"/>
      <c r="AW368" s="93" t="s">
        <v>149</v>
      </c>
      <c r="AX368" s="93" t="s">
        <v>150</v>
      </c>
      <c r="AY368" s="94" t="s">
        <v>151</v>
      </c>
      <c r="AZ368" s="93" t="s">
        <v>150</v>
      </c>
      <c r="BA368" s="93" t="s">
        <v>150</v>
      </c>
      <c r="BB368" s="93" t="s">
        <v>150</v>
      </c>
      <c r="BC368" s="93" t="s">
        <v>150</v>
      </c>
      <c r="BD368" s="93" t="s">
        <v>152</v>
      </c>
      <c r="BE368" s="93" t="s">
        <v>152</v>
      </c>
      <c r="BF368" s="93" t="s">
        <v>152</v>
      </c>
      <c r="BG368" s="93" t="s">
        <v>152</v>
      </c>
      <c r="BH368" s="93" t="s">
        <v>152</v>
      </c>
      <c r="BI368" s="93" t="s">
        <v>152</v>
      </c>
      <c r="BJ368" s="93" t="s">
        <v>152</v>
      </c>
      <c r="BK368" s="93" t="s">
        <v>152</v>
      </c>
      <c r="BL368" s="93" t="s">
        <v>152</v>
      </c>
      <c r="BM368" s="93" t="s">
        <v>152</v>
      </c>
    </row>
    <row r="369" spans="1:65" ht="24.95" customHeight="1" x14ac:dyDescent="0.25">
      <c r="A369" s="93"/>
      <c r="B369" s="94"/>
      <c r="C369" s="94"/>
      <c r="D369" s="94"/>
      <c r="E369" s="94"/>
      <c r="F369" s="94"/>
      <c r="G369" s="127"/>
      <c r="H369" s="123"/>
      <c r="I369" s="93"/>
      <c r="J369" s="94"/>
      <c r="K369" s="94"/>
      <c r="L369" s="94"/>
      <c r="M369" s="93"/>
      <c r="N369" s="93"/>
      <c r="O369" s="93"/>
      <c r="P369" s="93"/>
      <c r="Q369" s="123"/>
      <c r="R369" s="127"/>
      <c r="S369" s="34"/>
      <c r="T369" s="34"/>
      <c r="U369" s="34"/>
      <c r="V369" s="34"/>
      <c r="W369" s="79" t="s">
        <v>720</v>
      </c>
      <c r="X369" s="79" t="s">
        <v>721</v>
      </c>
      <c r="Y369" s="79" t="s">
        <v>722</v>
      </c>
      <c r="Z369" s="79" t="s">
        <v>723</v>
      </c>
      <c r="AA369" s="127"/>
      <c r="AB369" s="34" t="s">
        <v>62</v>
      </c>
      <c r="AC369" s="34" t="s">
        <v>62</v>
      </c>
      <c r="AD369" s="34" t="s">
        <v>62</v>
      </c>
      <c r="AE369" s="34"/>
      <c r="AF369" s="34" t="s">
        <v>62</v>
      </c>
      <c r="AG369" s="34" t="s">
        <v>62</v>
      </c>
      <c r="AH369" s="34" t="s">
        <v>62</v>
      </c>
      <c r="AI369" s="121"/>
      <c r="AJ369" s="121"/>
      <c r="AK369" s="93"/>
      <c r="AL369" s="94"/>
      <c r="AM369" s="123"/>
      <c r="AN369" s="125"/>
      <c r="AO369" s="125"/>
      <c r="AP369" s="94"/>
      <c r="AQ369" s="94"/>
      <c r="AR369" s="94"/>
      <c r="AS369" s="94"/>
      <c r="AT369" s="93"/>
      <c r="AU369" s="107"/>
      <c r="AV369" s="107"/>
      <c r="AW369" s="93"/>
      <c r="AX369" s="93"/>
      <c r="AY369" s="94"/>
      <c r="AZ369" s="93"/>
      <c r="BA369" s="93"/>
      <c r="BB369" s="93"/>
      <c r="BC369" s="93"/>
      <c r="BD369" s="93"/>
      <c r="BE369" s="93"/>
      <c r="BF369" s="93"/>
      <c r="BG369" s="93"/>
      <c r="BH369" s="93"/>
      <c r="BI369" s="93"/>
      <c r="BJ369" s="93"/>
      <c r="BK369" s="93"/>
      <c r="BL369" s="93"/>
      <c r="BM369" s="93"/>
    </row>
    <row r="370" spans="1:65" ht="24.95" customHeight="1" x14ac:dyDescent="0.25">
      <c r="A370" s="93"/>
      <c r="B370" s="94"/>
      <c r="C370" s="94"/>
      <c r="D370" s="94"/>
      <c r="E370" s="94"/>
      <c r="F370" s="94"/>
      <c r="G370" s="127"/>
      <c r="H370" s="123"/>
      <c r="I370" s="93"/>
      <c r="J370" s="94"/>
      <c r="K370" s="94"/>
      <c r="L370" s="94"/>
      <c r="M370" s="93"/>
      <c r="N370" s="93"/>
      <c r="O370" s="93"/>
      <c r="P370" s="93"/>
      <c r="Q370" s="123"/>
      <c r="R370" s="127"/>
      <c r="S370" s="34" t="s">
        <v>62</v>
      </c>
      <c r="T370" s="34" t="s">
        <v>62</v>
      </c>
      <c r="U370" s="34" t="s">
        <v>62</v>
      </c>
      <c r="V370" s="34"/>
      <c r="W370" s="79" t="s">
        <v>386</v>
      </c>
      <c r="X370" s="79" t="s">
        <v>387</v>
      </c>
      <c r="Y370" s="79" t="s">
        <v>129</v>
      </c>
      <c r="Z370" s="79" t="s">
        <v>388</v>
      </c>
      <c r="AA370" s="127"/>
      <c r="AB370" s="34"/>
      <c r="AC370" s="34"/>
      <c r="AD370" s="34"/>
      <c r="AE370" s="34"/>
      <c r="AF370" s="34" t="s">
        <v>62</v>
      </c>
      <c r="AG370" s="34" t="s">
        <v>62</v>
      </c>
      <c r="AH370" s="34" t="s">
        <v>62</v>
      </c>
      <c r="AI370" s="121"/>
      <c r="AJ370" s="121"/>
      <c r="AK370" s="93"/>
      <c r="AL370" s="94"/>
      <c r="AM370" s="123"/>
      <c r="AN370" s="125"/>
      <c r="AO370" s="125"/>
      <c r="AP370" s="94"/>
      <c r="AQ370" s="94"/>
      <c r="AR370" s="94"/>
      <c r="AS370" s="94"/>
      <c r="AT370" s="93"/>
      <c r="AU370" s="107"/>
      <c r="AV370" s="107"/>
      <c r="AW370" s="93"/>
      <c r="AX370" s="93"/>
      <c r="AY370" s="94"/>
      <c r="AZ370" s="93"/>
      <c r="BA370" s="93"/>
      <c r="BB370" s="93"/>
      <c r="BC370" s="93"/>
      <c r="BD370" s="93"/>
      <c r="BE370" s="93"/>
      <c r="BF370" s="93"/>
      <c r="BG370" s="93"/>
      <c r="BH370" s="93"/>
      <c r="BI370" s="93"/>
      <c r="BJ370" s="93"/>
      <c r="BK370" s="93"/>
      <c r="BL370" s="93"/>
      <c r="BM370" s="93"/>
    </row>
    <row r="371" spans="1:65" ht="24.95" customHeight="1" x14ac:dyDescent="0.25">
      <c r="A371" s="93"/>
      <c r="B371" s="94"/>
      <c r="C371" s="94"/>
      <c r="D371" s="94"/>
      <c r="E371" s="94"/>
      <c r="F371" s="94"/>
      <c r="G371" s="127"/>
      <c r="H371" s="123"/>
      <c r="I371" s="93"/>
      <c r="J371" s="94"/>
      <c r="K371" s="94"/>
      <c r="L371" s="94"/>
      <c r="M371" s="93"/>
      <c r="N371" s="93"/>
      <c r="O371" s="93"/>
      <c r="P371" s="93"/>
      <c r="Q371" s="123"/>
      <c r="R371" s="127"/>
      <c r="S371" s="34"/>
      <c r="T371" s="34" t="s">
        <v>62</v>
      </c>
      <c r="U371" s="34" t="s">
        <v>62</v>
      </c>
      <c r="V371" s="34"/>
      <c r="W371" s="79" t="s">
        <v>729</v>
      </c>
      <c r="X371" s="79" t="s">
        <v>730</v>
      </c>
      <c r="Y371" s="79" t="s">
        <v>731</v>
      </c>
      <c r="Z371" s="79" t="s">
        <v>732</v>
      </c>
      <c r="AA371" s="127"/>
      <c r="AB371" s="34" t="s">
        <v>62</v>
      </c>
      <c r="AC371" s="34" t="s">
        <v>62</v>
      </c>
      <c r="AD371" s="34" t="s">
        <v>62</v>
      </c>
      <c r="AE371" s="34"/>
      <c r="AF371" s="34" t="s">
        <v>62</v>
      </c>
      <c r="AG371" s="34" t="s">
        <v>62</v>
      </c>
      <c r="AH371" s="34" t="s">
        <v>62</v>
      </c>
      <c r="AI371" s="121"/>
      <c r="AJ371" s="121"/>
      <c r="AK371" s="93"/>
      <c r="AL371" s="94"/>
      <c r="AM371" s="123"/>
      <c r="AN371" s="125"/>
      <c r="AO371" s="125"/>
      <c r="AP371" s="94"/>
      <c r="AQ371" s="94"/>
      <c r="AR371" s="94"/>
      <c r="AS371" s="94"/>
      <c r="AT371" s="93"/>
      <c r="AU371" s="107"/>
      <c r="AV371" s="107"/>
      <c r="AW371" s="93"/>
      <c r="AX371" s="93"/>
      <c r="AY371" s="94"/>
      <c r="AZ371" s="93"/>
      <c r="BA371" s="93"/>
      <c r="BB371" s="93"/>
      <c r="BC371" s="93"/>
      <c r="BD371" s="93"/>
      <c r="BE371" s="93"/>
      <c r="BF371" s="93"/>
      <c r="BG371" s="93"/>
      <c r="BH371" s="93"/>
      <c r="BI371" s="93"/>
      <c r="BJ371" s="93"/>
      <c r="BK371" s="93"/>
      <c r="BL371" s="93"/>
      <c r="BM371" s="93"/>
    </row>
    <row r="372" spans="1:65" ht="24.95" customHeight="1" x14ac:dyDescent="0.25">
      <c r="A372" s="93"/>
      <c r="B372" s="94"/>
      <c r="C372" s="94"/>
      <c r="D372" s="94"/>
      <c r="E372" s="94"/>
      <c r="F372" s="94"/>
      <c r="G372" s="127"/>
      <c r="H372" s="123"/>
      <c r="I372" s="93"/>
      <c r="J372" s="94"/>
      <c r="K372" s="94"/>
      <c r="L372" s="94"/>
      <c r="M372" s="93"/>
      <c r="N372" s="93"/>
      <c r="O372" s="93"/>
      <c r="P372" s="93"/>
      <c r="Q372" s="123"/>
      <c r="R372" s="127"/>
      <c r="S372" s="34" t="s">
        <v>62</v>
      </c>
      <c r="T372" s="34" t="s">
        <v>62</v>
      </c>
      <c r="U372" s="34" t="s">
        <v>62</v>
      </c>
      <c r="V372" s="34" t="s">
        <v>62</v>
      </c>
      <c r="W372" s="79" t="s">
        <v>412</v>
      </c>
      <c r="X372" s="79" t="s">
        <v>110</v>
      </c>
      <c r="Y372" s="79" t="s">
        <v>111</v>
      </c>
      <c r="Z372" s="79" t="s">
        <v>112</v>
      </c>
      <c r="AA372" s="127"/>
      <c r="AB372" s="34" t="s">
        <v>62</v>
      </c>
      <c r="AC372" s="34" t="s">
        <v>62</v>
      </c>
      <c r="AD372" s="34" t="s">
        <v>62</v>
      </c>
      <c r="AE372" s="34"/>
      <c r="AF372" s="34" t="s">
        <v>62</v>
      </c>
      <c r="AG372" s="34" t="s">
        <v>62</v>
      </c>
      <c r="AH372" s="34" t="s">
        <v>62</v>
      </c>
      <c r="AI372" s="121"/>
      <c r="AJ372" s="121"/>
      <c r="AK372" s="93"/>
      <c r="AL372" s="94"/>
      <c r="AM372" s="123"/>
      <c r="AN372" s="125"/>
      <c r="AO372" s="125"/>
      <c r="AP372" s="94"/>
      <c r="AQ372" s="94"/>
      <c r="AR372" s="94"/>
      <c r="AS372" s="94"/>
      <c r="AT372" s="93"/>
      <c r="AU372" s="107"/>
      <c r="AV372" s="107"/>
      <c r="AW372" s="93"/>
      <c r="AX372" s="93"/>
      <c r="AY372" s="94"/>
      <c r="AZ372" s="93"/>
      <c r="BA372" s="93"/>
      <c r="BB372" s="93"/>
      <c r="BC372" s="93"/>
      <c r="BD372" s="93"/>
      <c r="BE372" s="93"/>
      <c r="BF372" s="93"/>
      <c r="BG372" s="93"/>
      <c r="BH372" s="93"/>
      <c r="BI372" s="93"/>
      <c r="BJ372" s="93"/>
      <c r="BK372" s="93"/>
      <c r="BL372" s="93"/>
      <c r="BM372" s="93"/>
    </row>
    <row r="373" spans="1:65" ht="24.95" customHeight="1" x14ac:dyDescent="0.25">
      <c r="A373" s="93"/>
      <c r="B373" s="94"/>
      <c r="C373" s="94"/>
      <c r="D373" s="94"/>
      <c r="E373" s="94"/>
      <c r="F373" s="94"/>
      <c r="G373" s="127"/>
      <c r="H373" s="123"/>
      <c r="I373" s="93"/>
      <c r="J373" s="94"/>
      <c r="K373" s="94"/>
      <c r="L373" s="94"/>
      <c r="M373" s="93"/>
      <c r="N373" s="93"/>
      <c r="O373" s="93"/>
      <c r="P373" s="93"/>
      <c r="Q373" s="123"/>
      <c r="R373" s="127"/>
      <c r="S373" s="34"/>
      <c r="T373" s="34"/>
      <c r="U373" s="34"/>
      <c r="V373" s="34"/>
      <c r="W373" s="79"/>
      <c r="X373" s="79"/>
      <c r="Y373" s="79"/>
      <c r="Z373" s="79"/>
      <c r="AA373" s="127"/>
      <c r="AB373" s="34"/>
      <c r="AC373" s="34"/>
      <c r="AD373" s="34"/>
      <c r="AE373" s="34"/>
      <c r="AF373" s="34"/>
      <c r="AG373" s="34"/>
      <c r="AH373" s="34"/>
      <c r="AI373" s="121"/>
      <c r="AJ373" s="121"/>
      <c r="AK373" s="93"/>
      <c r="AL373" s="94"/>
      <c r="AM373" s="123"/>
      <c r="AN373" s="125"/>
      <c r="AO373" s="125"/>
      <c r="AP373" s="94"/>
      <c r="AQ373" s="94"/>
      <c r="AR373" s="94"/>
      <c r="AS373" s="94"/>
      <c r="AT373" s="93"/>
      <c r="AU373" s="107"/>
      <c r="AV373" s="107"/>
      <c r="AW373" s="93"/>
      <c r="AX373" s="93"/>
      <c r="AY373" s="94"/>
      <c r="AZ373" s="93"/>
      <c r="BA373" s="93"/>
      <c r="BB373" s="93"/>
      <c r="BC373" s="93"/>
      <c r="BD373" s="93"/>
      <c r="BE373" s="93"/>
      <c r="BF373" s="93"/>
      <c r="BG373" s="93"/>
      <c r="BH373" s="93"/>
      <c r="BI373" s="93"/>
      <c r="BJ373" s="93"/>
      <c r="BK373" s="93"/>
      <c r="BL373" s="93"/>
      <c r="BM373" s="93"/>
    </row>
    <row r="374" spans="1:65" ht="24.95" customHeight="1" x14ac:dyDescent="0.25">
      <c r="A374" s="93"/>
      <c r="B374" s="94"/>
      <c r="C374" s="94"/>
      <c r="D374" s="94"/>
      <c r="E374" s="94"/>
      <c r="F374" s="94"/>
      <c r="G374" s="127"/>
      <c r="H374" s="123"/>
      <c r="I374" s="93"/>
      <c r="J374" s="94"/>
      <c r="K374" s="94"/>
      <c r="L374" s="94"/>
      <c r="M374" s="93"/>
      <c r="N374" s="93"/>
      <c r="O374" s="93"/>
      <c r="P374" s="93"/>
      <c r="Q374" s="123"/>
      <c r="R374" s="127"/>
      <c r="S374" s="34"/>
      <c r="T374" s="34"/>
      <c r="U374" s="34"/>
      <c r="V374" s="34"/>
      <c r="W374" s="74"/>
      <c r="X374" s="74"/>
      <c r="Y374" s="74"/>
      <c r="Z374" s="74"/>
      <c r="AA374" s="127"/>
      <c r="AB374" s="34"/>
      <c r="AC374" s="34"/>
      <c r="AD374" s="34"/>
      <c r="AE374" s="34"/>
      <c r="AF374" s="34"/>
      <c r="AG374" s="34"/>
      <c r="AH374" s="34"/>
      <c r="AI374" s="122"/>
      <c r="AJ374" s="122"/>
      <c r="AK374" s="93"/>
      <c r="AL374" s="94"/>
      <c r="AM374" s="123"/>
      <c r="AN374" s="126"/>
      <c r="AO374" s="126"/>
      <c r="AP374" s="94"/>
      <c r="AQ374" s="94"/>
      <c r="AR374" s="94"/>
      <c r="AS374" s="94"/>
      <c r="AT374" s="93"/>
      <c r="AU374" s="108"/>
      <c r="AV374" s="108"/>
      <c r="AW374" s="93"/>
      <c r="AX374" s="93"/>
      <c r="AY374" s="94"/>
      <c r="AZ374" s="93"/>
      <c r="BA374" s="93"/>
      <c r="BB374" s="93"/>
      <c r="BC374" s="93"/>
      <c r="BD374" s="93"/>
      <c r="BE374" s="93"/>
      <c r="BF374" s="93"/>
      <c r="BG374" s="93"/>
      <c r="BH374" s="93"/>
      <c r="BI374" s="93"/>
      <c r="BJ374" s="93"/>
      <c r="BK374" s="93"/>
      <c r="BL374" s="93"/>
      <c r="BM374" s="93"/>
    </row>
    <row r="375" spans="1:65" ht="24.95" customHeight="1" x14ac:dyDescent="0.25">
      <c r="A375" s="137" t="s">
        <v>225</v>
      </c>
      <c r="B375" s="92" t="s">
        <v>68</v>
      </c>
      <c r="C375" s="92" t="s">
        <v>69</v>
      </c>
      <c r="D375" s="92">
        <v>2021</v>
      </c>
      <c r="E375" s="94" t="s">
        <v>674</v>
      </c>
      <c r="F375" s="94" t="s">
        <v>679</v>
      </c>
      <c r="G375" s="127" t="s">
        <v>79</v>
      </c>
      <c r="H375" s="112">
        <v>44483</v>
      </c>
      <c r="I375" s="91" t="s">
        <v>692</v>
      </c>
      <c r="J375" s="91" t="s">
        <v>701</v>
      </c>
      <c r="K375" s="92" t="s">
        <v>123</v>
      </c>
      <c r="L375" s="92" t="s">
        <v>123</v>
      </c>
      <c r="M375" s="91" t="s">
        <v>700</v>
      </c>
      <c r="N375" s="91" t="s">
        <v>300</v>
      </c>
      <c r="O375" s="91" t="str">
        <f t="shared" ref="O375" si="59">N375</f>
        <v>CENTRO REGIONAL DE IDENTIFICACION HUMANA</v>
      </c>
      <c r="P375" s="91" t="s">
        <v>84</v>
      </c>
      <c r="Q375" s="112">
        <v>44488</v>
      </c>
      <c r="R375" s="127" t="s">
        <v>79</v>
      </c>
      <c r="S375" s="59" t="s">
        <v>62</v>
      </c>
      <c r="T375" s="59" t="s">
        <v>62</v>
      </c>
      <c r="U375" s="59" t="s">
        <v>62</v>
      </c>
      <c r="V375" s="71"/>
      <c r="W375" s="70" t="s">
        <v>86</v>
      </c>
      <c r="X375" s="70" t="s">
        <v>87</v>
      </c>
      <c r="Y375" s="70" t="s">
        <v>88</v>
      </c>
      <c r="Z375" s="70" t="s">
        <v>611</v>
      </c>
      <c r="AA375" s="127" t="s">
        <v>79</v>
      </c>
      <c r="AB375" s="59"/>
      <c r="AC375" s="59"/>
      <c r="AD375" s="59"/>
      <c r="AE375" s="71" t="s">
        <v>425</v>
      </c>
      <c r="AF375" s="59"/>
      <c r="AG375" s="59"/>
      <c r="AH375" s="59"/>
      <c r="AI375" s="116" t="s">
        <v>454</v>
      </c>
      <c r="AJ375" s="116" t="s">
        <v>257</v>
      </c>
      <c r="AK375" s="91" t="s">
        <v>91</v>
      </c>
      <c r="AL375" s="109" t="s">
        <v>783</v>
      </c>
      <c r="AM375" s="112">
        <v>44508</v>
      </c>
      <c r="AN375" s="113">
        <v>479680</v>
      </c>
      <c r="AO375" s="113">
        <f>AN375*1.16</f>
        <v>556428.79999999993</v>
      </c>
      <c r="AP375" s="92" t="s">
        <v>121</v>
      </c>
      <c r="AQ375" s="92" t="s">
        <v>93</v>
      </c>
      <c r="AR375" s="92" t="s">
        <v>94</v>
      </c>
      <c r="AS375" s="92" t="s">
        <v>95</v>
      </c>
      <c r="AT375" s="91" t="s">
        <v>692</v>
      </c>
      <c r="AU375" s="95">
        <v>44497</v>
      </c>
      <c r="AV375" s="95">
        <v>44530</v>
      </c>
      <c r="AW375" s="91" t="s">
        <v>149</v>
      </c>
      <c r="AX375" s="91" t="s">
        <v>150</v>
      </c>
      <c r="AY375" s="92" t="s">
        <v>151</v>
      </c>
      <c r="AZ375" s="91" t="s">
        <v>150</v>
      </c>
      <c r="BA375" s="91" t="s">
        <v>150</v>
      </c>
      <c r="BB375" s="91" t="s">
        <v>150</v>
      </c>
      <c r="BC375" s="91" t="s">
        <v>150</v>
      </c>
      <c r="BD375" s="91" t="s">
        <v>152</v>
      </c>
      <c r="BE375" s="91" t="s">
        <v>152</v>
      </c>
      <c r="BF375" s="91" t="s">
        <v>152</v>
      </c>
      <c r="BG375" s="91" t="s">
        <v>152</v>
      </c>
      <c r="BH375" s="91" t="s">
        <v>152</v>
      </c>
      <c r="BI375" s="91" t="s">
        <v>152</v>
      </c>
      <c r="BJ375" s="91" t="s">
        <v>152</v>
      </c>
      <c r="BK375" s="91" t="s">
        <v>152</v>
      </c>
      <c r="BL375" s="91" t="s">
        <v>152</v>
      </c>
      <c r="BM375" s="91" t="s">
        <v>152</v>
      </c>
    </row>
    <row r="376" spans="1:65" ht="24.95" customHeight="1" x14ac:dyDescent="0.25">
      <c r="A376" s="137"/>
      <c r="B376" s="92"/>
      <c r="C376" s="92"/>
      <c r="D376" s="92"/>
      <c r="E376" s="94"/>
      <c r="F376" s="94"/>
      <c r="G376" s="127"/>
      <c r="H376" s="112"/>
      <c r="I376" s="91"/>
      <c r="J376" s="91"/>
      <c r="K376" s="92"/>
      <c r="L376" s="92"/>
      <c r="M376" s="91"/>
      <c r="N376" s="91"/>
      <c r="O376" s="91"/>
      <c r="P376" s="91"/>
      <c r="Q376" s="112"/>
      <c r="R376" s="127"/>
      <c r="S376" s="59"/>
      <c r="T376" s="59"/>
      <c r="U376" s="59"/>
      <c r="V376" s="59"/>
      <c r="W376" s="47" t="s">
        <v>720</v>
      </c>
      <c r="X376" s="47" t="s">
        <v>721</v>
      </c>
      <c r="Y376" s="47" t="s">
        <v>722</v>
      </c>
      <c r="Z376" s="47" t="s">
        <v>723</v>
      </c>
      <c r="AA376" s="127"/>
      <c r="AB376" s="59" t="s">
        <v>62</v>
      </c>
      <c r="AC376" s="59" t="s">
        <v>62</v>
      </c>
      <c r="AD376" s="59" t="s">
        <v>62</v>
      </c>
      <c r="AE376" s="59" t="s">
        <v>759</v>
      </c>
      <c r="AF376" s="59" t="s">
        <v>62</v>
      </c>
      <c r="AG376" s="59" t="s">
        <v>62</v>
      </c>
      <c r="AH376" s="59" t="s">
        <v>62</v>
      </c>
      <c r="AI376" s="117"/>
      <c r="AJ376" s="117"/>
      <c r="AK376" s="91"/>
      <c r="AL376" s="110"/>
      <c r="AM376" s="112"/>
      <c r="AN376" s="114"/>
      <c r="AO376" s="114"/>
      <c r="AP376" s="92"/>
      <c r="AQ376" s="92"/>
      <c r="AR376" s="92"/>
      <c r="AS376" s="92"/>
      <c r="AT376" s="91"/>
      <c r="AU376" s="96"/>
      <c r="AV376" s="96"/>
      <c r="AW376" s="91"/>
      <c r="AX376" s="91"/>
      <c r="AY376" s="92"/>
      <c r="AZ376" s="91"/>
      <c r="BA376" s="91"/>
      <c r="BB376" s="91"/>
      <c r="BC376" s="91"/>
      <c r="BD376" s="91"/>
      <c r="BE376" s="91"/>
      <c r="BF376" s="91"/>
      <c r="BG376" s="91"/>
      <c r="BH376" s="91"/>
      <c r="BI376" s="91"/>
      <c r="BJ376" s="91"/>
      <c r="BK376" s="91"/>
      <c r="BL376" s="91"/>
      <c r="BM376" s="91"/>
    </row>
    <row r="377" spans="1:65" ht="24.95" customHeight="1" x14ac:dyDescent="0.25">
      <c r="A377" s="137"/>
      <c r="B377" s="92"/>
      <c r="C377" s="92"/>
      <c r="D377" s="92"/>
      <c r="E377" s="94"/>
      <c r="F377" s="94"/>
      <c r="G377" s="127"/>
      <c r="H377" s="112"/>
      <c r="I377" s="91"/>
      <c r="J377" s="91"/>
      <c r="K377" s="92"/>
      <c r="L377" s="92"/>
      <c r="M377" s="91"/>
      <c r="N377" s="91"/>
      <c r="O377" s="91"/>
      <c r="P377" s="91"/>
      <c r="Q377" s="112"/>
      <c r="R377" s="127"/>
      <c r="S377" s="59" t="s">
        <v>62</v>
      </c>
      <c r="T377" s="59" t="s">
        <v>62</v>
      </c>
      <c r="U377" s="59" t="s">
        <v>62</v>
      </c>
      <c r="V377" s="59"/>
      <c r="W377" s="46" t="s">
        <v>386</v>
      </c>
      <c r="X377" s="46" t="s">
        <v>387</v>
      </c>
      <c r="Y377" s="46" t="s">
        <v>129</v>
      </c>
      <c r="Z377" s="46" t="s">
        <v>388</v>
      </c>
      <c r="AA377" s="127"/>
      <c r="AB377" s="59"/>
      <c r="AC377" s="59"/>
      <c r="AD377" s="59"/>
      <c r="AE377" s="59"/>
      <c r="AF377" s="59" t="s">
        <v>62</v>
      </c>
      <c r="AG377" s="59" t="s">
        <v>62</v>
      </c>
      <c r="AH377" s="59" t="s">
        <v>62</v>
      </c>
      <c r="AI377" s="117"/>
      <c r="AJ377" s="117"/>
      <c r="AK377" s="91"/>
      <c r="AL377" s="110"/>
      <c r="AM377" s="112"/>
      <c r="AN377" s="114"/>
      <c r="AO377" s="114"/>
      <c r="AP377" s="92"/>
      <c r="AQ377" s="92"/>
      <c r="AR377" s="92"/>
      <c r="AS377" s="92"/>
      <c r="AT377" s="91"/>
      <c r="AU377" s="96"/>
      <c r="AV377" s="96"/>
      <c r="AW377" s="91"/>
      <c r="AX377" s="91"/>
      <c r="AY377" s="92"/>
      <c r="AZ377" s="91"/>
      <c r="BA377" s="91"/>
      <c r="BB377" s="91"/>
      <c r="BC377" s="91"/>
      <c r="BD377" s="91"/>
      <c r="BE377" s="91"/>
      <c r="BF377" s="91"/>
      <c r="BG377" s="91"/>
      <c r="BH377" s="91"/>
      <c r="BI377" s="91"/>
      <c r="BJ377" s="91"/>
      <c r="BK377" s="91"/>
      <c r="BL377" s="91"/>
      <c r="BM377" s="91"/>
    </row>
    <row r="378" spans="1:65" ht="24.95" customHeight="1" x14ac:dyDescent="0.25">
      <c r="A378" s="137"/>
      <c r="B378" s="92"/>
      <c r="C378" s="92"/>
      <c r="D378" s="92"/>
      <c r="E378" s="94"/>
      <c r="F378" s="94"/>
      <c r="G378" s="127"/>
      <c r="H378" s="112"/>
      <c r="I378" s="91"/>
      <c r="J378" s="91"/>
      <c r="K378" s="92"/>
      <c r="L378" s="92"/>
      <c r="M378" s="91"/>
      <c r="N378" s="91"/>
      <c r="O378" s="91"/>
      <c r="P378" s="91"/>
      <c r="Q378" s="112"/>
      <c r="R378" s="127"/>
      <c r="S378" s="59"/>
      <c r="T378" s="59" t="s">
        <v>62</v>
      </c>
      <c r="U378" s="59" t="s">
        <v>62</v>
      </c>
      <c r="V378" s="59"/>
      <c r="W378" s="46"/>
      <c r="X378" s="46"/>
      <c r="Y378" s="46"/>
      <c r="Z378" s="46"/>
      <c r="AA378" s="127"/>
      <c r="AB378" s="59" t="s">
        <v>62</v>
      </c>
      <c r="AC378" s="59" t="s">
        <v>62</v>
      </c>
      <c r="AD378" s="59" t="s">
        <v>62</v>
      </c>
      <c r="AE378" s="59"/>
      <c r="AF378" s="59" t="s">
        <v>62</v>
      </c>
      <c r="AG378" s="59" t="s">
        <v>62</v>
      </c>
      <c r="AH378" s="59" t="s">
        <v>62</v>
      </c>
      <c r="AI378" s="118"/>
      <c r="AJ378" s="118"/>
      <c r="AK378" s="91"/>
      <c r="AL378" s="111"/>
      <c r="AM378" s="112"/>
      <c r="AN378" s="115"/>
      <c r="AO378" s="115"/>
      <c r="AP378" s="92"/>
      <c r="AQ378" s="92"/>
      <c r="AR378" s="92"/>
      <c r="AS378" s="92"/>
      <c r="AT378" s="91"/>
      <c r="AU378" s="96"/>
      <c r="AV378" s="96"/>
      <c r="AW378" s="91"/>
      <c r="AX378" s="91"/>
      <c r="AY378" s="92"/>
      <c r="AZ378" s="91"/>
      <c r="BA378" s="91"/>
      <c r="BB378" s="91"/>
      <c r="BC378" s="91"/>
      <c r="BD378" s="91"/>
      <c r="BE378" s="91"/>
      <c r="BF378" s="91"/>
      <c r="BG378" s="91"/>
      <c r="BH378" s="91"/>
      <c r="BI378" s="91"/>
      <c r="BJ378" s="91"/>
      <c r="BK378" s="91"/>
      <c r="BL378" s="91"/>
      <c r="BM378" s="91"/>
    </row>
    <row r="379" spans="1:65" ht="24.95" customHeight="1" x14ac:dyDescent="0.25">
      <c r="A379" s="137"/>
      <c r="B379" s="92"/>
      <c r="C379" s="92"/>
      <c r="D379" s="92"/>
      <c r="E379" s="94"/>
      <c r="F379" s="94"/>
      <c r="G379" s="127"/>
      <c r="H379" s="112"/>
      <c r="I379" s="91"/>
      <c r="J379" s="91"/>
      <c r="K379" s="92"/>
      <c r="L379" s="92"/>
      <c r="M379" s="91"/>
      <c r="N379" s="91"/>
      <c r="O379" s="91"/>
      <c r="P379" s="91"/>
      <c r="Q379" s="112"/>
      <c r="R379" s="127"/>
      <c r="S379" s="59" t="s">
        <v>62</v>
      </c>
      <c r="T379" s="59" t="s">
        <v>62</v>
      </c>
      <c r="U379" s="59" t="s">
        <v>62</v>
      </c>
      <c r="V379" s="59" t="s">
        <v>62</v>
      </c>
      <c r="W379" s="76"/>
      <c r="X379" s="76"/>
      <c r="Y379" s="76"/>
      <c r="Z379" s="76"/>
      <c r="AA379" s="127"/>
      <c r="AB379" s="59" t="s">
        <v>62</v>
      </c>
      <c r="AC379" s="59" t="s">
        <v>62</v>
      </c>
      <c r="AD379" s="59" t="s">
        <v>62</v>
      </c>
      <c r="AE379" s="59"/>
      <c r="AF379" s="59" t="s">
        <v>62</v>
      </c>
      <c r="AG379" s="59" t="s">
        <v>62</v>
      </c>
      <c r="AH379" s="59" t="s">
        <v>62</v>
      </c>
      <c r="AI379" s="116" t="s">
        <v>768</v>
      </c>
      <c r="AJ379" s="116" t="s">
        <v>90</v>
      </c>
      <c r="AK379" s="91"/>
      <c r="AL379" s="110" t="s">
        <v>784</v>
      </c>
      <c r="AM379" s="112"/>
      <c r="AN379" s="113">
        <v>68379.02</v>
      </c>
      <c r="AO379" s="113">
        <f t="shared" ref="AO379" si="60">AN379*1.16</f>
        <v>79319.663199999995</v>
      </c>
      <c r="AP379" s="92"/>
      <c r="AQ379" s="92"/>
      <c r="AR379" s="92"/>
      <c r="AS379" s="92"/>
      <c r="AT379" s="91"/>
      <c r="AU379" s="96"/>
      <c r="AV379" s="96"/>
      <c r="AW379" s="91"/>
      <c r="AX379" s="91"/>
      <c r="AY379" s="92"/>
      <c r="AZ379" s="91"/>
      <c r="BA379" s="91"/>
      <c r="BB379" s="91"/>
      <c r="BC379" s="91"/>
      <c r="BD379" s="91"/>
      <c r="BE379" s="91"/>
      <c r="BF379" s="91"/>
      <c r="BG379" s="91"/>
      <c r="BH379" s="91"/>
      <c r="BI379" s="91"/>
      <c r="BJ379" s="91"/>
      <c r="BK379" s="91"/>
      <c r="BL379" s="91"/>
      <c r="BM379" s="91"/>
    </row>
    <row r="380" spans="1:65" ht="24.95" customHeight="1" x14ac:dyDescent="0.25">
      <c r="A380" s="137"/>
      <c r="B380" s="92"/>
      <c r="C380" s="92"/>
      <c r="D380" s="92"/>
      <c r="E380" s="94"/>
      <c r="F380" s="94"/>
      <c r="G380" s="127"/>
      <c r="H380" s="112"/>
      <c r="I380" s="91"/>
      <c r="J380" s="91"/>
      <c r="K380" s="92"/>
      <c r="L380" s="92"/>
      <c r="M380" s="91"/>
      <c r="N380" s="91"/>
      <c r="O380" s="91"/>
      <c r="P380" s="91"/>
      <c r="Q380" s="112"/>
      <c r="R380" s="127"/>
      <c r="S380" s="59"/>
      <c r="T380" s="59"/>
      <c r="U380" s="59"/>
      <c r="V380" s="59"/>
      <c r="W380" s="46"/>
      <c r="X380" s="46"/>
      <c r="Y380" s="46"/>
      <c r="Z380" s="46"/>
      <c r="AA380" s="127"/>
      <c r="AB380" s="59"/>
      <c r="AC380" s="59"/>
      <c r="AD380" s="59"/>
      <c r="AE380" s="59"/>
      <c r="AF380" s="59"/>
      <c r="AG380" s="59"/>
      <c r="AH380" s="59"/>
      <c r="AI380" s="117"/>
      <c r="AJ380" s="117"/>
      <c r="AK380" s="91"/>
      <c r="AL380" s="110"/>
      <c r="AM380" s="112"/>
      <c r="AN380" s="114"/>
      <c r="AO380" s="114"/>
      <c r="AP380" s="92"/>
      <c r="AQ380" s="92"/>
      <c r="AR380" s="92"/>
      <c r="AS380" s="92"/>
      <c r="AT380" s="91"/>
      <c r="AU380" s="96"/>
      <c r="AV380" s="96"/>
      <c r="AW380" s="91"/>
      <c r="AX380" s="91"/>
      <c r="AY380" s="92"/>
      <c r="AZ380" s="91"/>
      <c r="BA380" s="91"/>
      <c r="BB380" s="91"/>
      <c r="BC380" s="91"/>
      <c r="BD380" s="91"/>
      <c r="BE380" s="91"/>
      <c r="BF380" s="91"/>
      <c r="BG380" s="91"/>
      <c r="BH380" s="91"/>
      <c r="BI380" s="91"/>
      <c r="BJ380" s="91"/>
      <c r="BK380" s="91"/>
      <c r="BL380" s="91"/>
      <c r="BM380" s="91"/>
    </row>
    <row r="381" spans="1:65" ht="24.95" customHeight="1" x14ac:dyDescent="0.25">
      <c r="A381" s="137"/>
      <c r="B381" s="92"/>
      <c r="C381" s="92"/>
      <c r="D381" s="92"/>
      <c r="E381" s="94"/>
      <c r="F381" s="94"/>
      <c r="G381" s="127"/>
      <c r="H381" s="112"/>
      <c r="I381" s="91"/>
      <c r="J381" s="91"/>
      <c r="K381" s="92"/>
      <c r="L381" s="92"/>
      <c r="M381" s="91"/>
      <c r="N381" s="91"/>
      <c r="O381" s="91"/>
      <c r="P381" s="91"/>
      <c r="Q381" s="112"/>
      <c r="R381" s="127"/>
      <c r="S381" s="59"/>
      <c r="T381" s="59"/>
      <c r="U381" s="59"/>
      <c r="V381" s="59"/>
      <c r="W381" s="46"/>
      <c r="X381" s="46"/>
      <c r="Y381" s="46"/>
      <c r="Z381" s="46"/>
      <c r="AA381" s="127"/>
      <c r="AB381" s="59"/>
      <c r="AC381" s="59"/>
      <c r="AD381" s="59"/>
      <c r="AE381" s="59"/>
      <c r="AF381" s="59"/>
      <c r="AG381" s="59"/>
      <c r="AH381" s="59"/>
      <c r="AI381" s="117"/>
      <c r="AJ381" s="117"/>
      <c r="AK381" s="91"/>
      <c r="AL381" s="110"/>
      <c r="AM381" s="112"/>
      <c r="AN381" s="114"/>
      <c r="AO381" s="114"/>
      <c r="AP381" s="92"/>
      <c r="AQ381" s="92"/>
      <c r="AR381" s="92"/>
      <c r="AS381" s="92"/>
      <c r="AT381" s="91"/>
      <c r="AU381" s="96"/>
      <c r="AV381" s="96"/>
      <c r="AW381" s="91"/>
      <c r="AX381" s="91"/>
      <c r="AY381" s="92"/>
      <c r="AZ381" s="91"/>
      <c r="BA381" s="91"/>
      <c r="BB381" s="91"/>
      <c r="BC381" s="91"/>
      <c r="BD381" s="91"/>
      <c r="BE381" s="91"/>
      <c r="BF381" s="91"/>
      <c r="BG381" s="91"/>
      <c r="BH381" s="91"/>
      <c r="BI381" s="91"/>
      <c r="BJ381" s="91"/>
      <c r="BK381" s="91"/>
      <c r="BL381" s="91"/>
      <c r="BM381" s="91"/>
    </row>
    <row r="382" spans="1:65" ht="24.95" customHeight="1" x14ac:dyDescent="0.25">
      <c r="A382" s="137"/>
      <c r="B382" s="92"/>
      <c r="C382" s="92"/>
      <c r="D382" s="92"/>
      <c r="E382" s="94"/>
      <c r="F382" s="94"/>
      <c r="G382" s="127"/>
      <c r="H382" s="112"/>
      <c r="I382" s="91"/>
      <c r="J382" s="91"/>
      <c r="K382" s="92"/>
      <c r="L382" s="92"/>
      <c r="M382" s="91"/>
      <c r="N382" s="91"/>
      <c r="O382" s="91"/>
      <c r="P382" s="91"/>
      <c r="Q382" s="112"/>
      <c r="R382" s="127"/>
      <c r="S382" s="59"/>
      <c r="T382" s="59"/>
      <c r="U382" s="59"/>
      <c r="V382" s="59"/>
      <c r="W382" s="71"/>
      <c r="X382" s="71"/>
      <c r="Y382" s="71"/>
      <c r="Z382" s="71"/>
      <c r="AA382" s="127"/>
      <c r="AB382" s="59"/>
      <c r="AC382" s="59"/>
      <c r="AD382" s="59"/>
      <c r="AE382" s="59"/>
      <c r="AF382" s="59"/>
      <c r="AG382" s="59"/>
      <c r="AH382" s="59"/>
      <c r="AI382" s="118"/>
      <c r="AJ382" s="118"/>
      <c r="AK382" s="91"/>
      <c r="AL382" s="111"/>
      <c r="AM382" s="112"/>
      <c r="AN382" s="115"/>
      <c r="AO382" s="115"/>
      <c r="AP382" s="92"/>
      <c r="AQ382" s="92"/>
      <c r="AR382" s="92"/>
      <c r="AS382" s="92"/>
      <c r="AT382" s="91"/>
      <c r="AU382" s="97"/>
      <c r="AV382" s="97"/>
      <c r="AW382" s="91"/>
      <c r="AX382" s="91"/>
      <c r="AY382" s="92"/>
      <c r="AZ382" s="91"/>
      <c r="BA382" s="91"/>
      <c r="BB382" s="91"/>
      <c r="BC382" s="91"/>
      <c r="BD382" s="91"/>
      <c r="BE382" s="91"/>
      <c r="BF382" s="91"/>
      <c r="BG382" s="91"/>
      <c r="BH382" s="91"/>
      <c r="BI382" s="91"/>
      <c r="BJ382" s="91"/>
      <c r="BK382" s="91"/>
      <c r="BL382" s="91"/>
      <c r="BM382" s="91"/>
    </row>
    <row r="383" spans="1:65" ht="24.95" customHeight="1" x14ac:dyDescent="0.25">
      <c r="A383" s="137" t="s">
        <v>225</v>
      </c>
      <c r="B383" s="92" t="s">
        <v>68</v>
      </c>
      <c r="C383" s="92" t="s">
        <v>69</v>
      </c>
      <c r="D383" s="92">
        <v>2021</v>
      </c>
      <c r="E383" s="94" t="s">
        <v>674</v>
      </c>
      <c r="F383" s="94" t="s">
        <v>680</v>
      </c>
      <c r="G383" s="127" t="s">
        <v>79</v>
      </c>
      <c r="H383" s="112">
        <v>44483</v>
      </c>
      <c r="I383" s="91" t="s">
        <v>693</v>
      </c>
      <c r="J383" s="92">
        <v>2110</v>
      </c>
      <c r="K383" s="92" t="s">
        <v>123</v>
      </c>
      <c r="L383" s="92" t="s">
        <v>123</v>
      </c>
      <c r="M383" s="91" t="s">
        <v>700</v>
      </c>
      <c r="N383" s="91" t="s">
        <v>300</v>
      </c>
      <c r="O383" s="91" t="str">
        <f t="shared" ref="O383" si="61">N383</f>
        <v>CENTRO REGIONAL DE IDENTIFICACION HUMANA</v>
      </c>
      <c r="P383" s="91" t="s">
        <v>84</v>
      </c>
      <c r="Q383" s="112">
        <v>44488</v>
      </c>
      <c r="R383" s="127" t="s">
        <v>79</v>
      </c>
      <c r="S383" s="59" t="s">
        <v>62</v>
      </c>
      <c r="T383" s="59" t="s">
        <v>62</v>
      </c>
      <c r="U383" s="59" t="s">
        <v>62</v>
      </c>
      <c r="V383" s="71"/>
      <c r="W383" s="70" t="s">
        <v>86</v>
      </c>
      <c r="X383" s="70" t="s">
        <v>87</v>
      </c>
      <c r="Y383" s="70" t="s">
        <v>88</v>
      </c>
      <c r="Z383" s="70" t="s">
        <v>611</v>
      </c>
      <c r="AA383" s="127" t="s">
        <v>79</v>
      </c>
      <c r="AB383" s="59"/>
      <c r="AC383" s="59"/>
      <c r="AD383" s="59"/>
      <c r="AE383" s="59" t="s">
        <v>758</v>
      </c>
      <c r="AF383" s="59"/>
      <c r="AG383" s="59"/>
      <c r="AH383" s="59"/>
      <c r="AI383" s="116" t="s">
        <v>758</v>
      </c>
      <c r="AJ383" s="116" t="s">
        <v>90</v>
      </c>
      <c r="AK383" s="91" t="s">
        <v>91</v>
      </c>
      <c r="AL383" s="116" t="str">
        <f>F383</f>
        <v>LA-905002984-E35-2021</v>
      </c>
      <c r="AM383" s="112">
        <v>44508</v>
      </c>
      <c r="AN383" s="113">
        <v>183900</v>
      </c>
      <c r="AO383" s="113">
        <f>AN383*1.16</f>
        <v>213323.99999999997</v>
      </c>
      <c r="AP383" s="92" t="s">
        <v>121</v>
      </c>
      <c r="AQ383" s="92" t="s">
        <v>93</v>
      </c>
      <c r="AR383" s="92" t="s">
        <v>94</v>
      </c>
      <c r="AS383" s="92" t="s">
        <v>95</v>
      </c>
      <c r="AT383" s="91" t="s">
        <v>693</v>
      </c>
      <c r="AU383" s="95">
        <v>44497</v>
      </c>
      <c r="AV383" s="95">
        <v>44530</v>
      </c>
      <c r="AW383" s="91" t="s">
        <v>149</v>
      </c>
      <c r="AX383" s="91" t="s">
        <v>150</v>
      </c>
      <c r="AY383" s="92" t="s">
        <v>151</v>
      </c>
      <c r="AZ383" s="91" t="s">
        <v>150</v>
      </c>
      <c r="BA383" s="91" t="s">
        <v>150</v>
      </c>
      <c r="BB383" s="91" t="s">
        <v>150</v>
      </c>
      <c r="BC383" s="91" t="s">
        <v>150</v>
      </c>
      <c r="BD383" s="91" t="s">
        <v>152</v>
      </c>
      <c r="BE383" s="91" t="s">
        <v>152</v>
      </c>
      <c r="BF383" s="91" t="s">
        <v>152</v>
      </c>
      <c r="BG383" s="91" t="s">
        <v>152</v>
      </c>
      <c r="BH383" s="91" t="s">
        <v>152</v>
      </c>
      <c r="BI383" s="91" t="s">
        <v>152</v>
      </c>
      <c r="BJ383" s="91" t="s">
        <v>152</v>
      </c>
      <c r="BK383" s="91" t="s">
        <v>152</v>
      </c>
      <c r="BL383" s="91" t="s">
        <v>152</v>
      </c>
      <c r="BM383" s="91" t="s">
        <v>152</v>
      </c>
    </row>
    <row r="384" spans="1:65" ht="24.95" customHeight="1" x14ac:dyDescent="0.25">
      <c r="A384" s="137"/>
      <c r="B384" s="92"/>
      <c r="C384" s="92"/>
      <c r="D384" s="92"/>
      <c r="E384" s="94"/>
      <c r="F384" s="94"/>
      <c r="G384" s="127"/>
      <c r="H384" s="112"/>
      <c r="I384" s="91"/>
      <c r="J384" s="92"/>
      <c r="K384" s="92"/>
      <c r="L384" s="92"/>
      <c r="M384" s="91"/>
      <c r="N384" s="91"/>
      <c r="O384" s="91"/>
      <c r="P384" s="91"/>
      <c r="Q384" s="112"/>
      <c r="R384" s="127"/>
      <c r="S384" s="59"/>
      <c r="T384" s="59"/>
      <c r="U384" s="59"/>
      <c r="V384" s="59"/>
      <c r="W384" s="47" t="s">
        <v>720</v>
      </c>
      <c r="X384" s="47" t="s">
        <v>721</v>
      </c>
      <c r="Y384" s="47" t="s">
        <v>722</v>
      </c>
      <c r="Z384" s="47" t="s">
        <v>723</v>
      </c>
      <c r="AA384" s="127"/>
      <c r="AB384" s="59" t="s">
        <v>62</v>
      </c>
      <c r="AC384" s="59" t="s">
        <v>62</v>
      </c>
      <c r="AD384" s="59" t="s">
        <v>62</v>
      </c>
      <c r="AE384" s="76"/>
      <c r="AF384" s="59" t="s">
        <v>62</v>
      </c>
      <c r="AG384" s="59" t="s">
        <v>62</v>
      </c>
      <c r="AH384" s="59" t="s">
        <v>62</v>
      </c>
      <c r="AI384" s="117"/>
      <c r="AJ384" s="117"/>
      <c r="AK384" s="91"/>
      <c r="AL384" s="117"/>
      <c r="AM384" s="112"/>
      <c r="AN384" s="114"/>
      <c r="AO384" s="114"/>
      <c r="AP384" s="92"/>
      <c r="AQ384" s="92"/>
      <c r="AR384" s="92"/>
      <c r="AS384" s="92"/>
      <c r="AT384" s="91"/>
      <c r="AU384" s="96"/>
      <c r="AV384" s="96"/>
      <c r="AW384" s="91"/>
      <c r="AX384" s="91"/>
      <c r="AY384" s="92"/>
      <c r="AZ384" s="91"/>
      <c r="BA384" s="91"/>
      <c r="BB384" s="91"/>
      <c r="BC384" s="91"/>
      <c r="BD384" s="91"/>
      <c r="BE384" s="91"/>
      <c r="BF384" s="91"/>
      <c r="BG384" s="91"/>
      <c r="BH384" s="91"/>
      <c r="BI384" s="91"/>
      <c r="BJ384" s="91"/>
      <c r="BK384" s="91"/>
      <c r="BL384" s="91"/>
      <c r="BM384" s="91"/>
    </row>
    <row r="385" spans="1:65" ht="24.95" customHeight="1" x14ac:dyDescent="0.25">
      <c r="A385" s="137"/>
      <c r="B385" s="92"/>
      <c r="C385" s="92"/>
      <c r="D385" s="92"/>
      <c r="E385" s="94"/>
      <c r="F385" s="94"/>
      <c r="G385" s="127"/>
      <c r="H385" s="112"/>
      <c r="I385" s="91"/>
      <c r="J385" s="92"/>
      <c r="K385" s="92"/>
      <c r="L385" s="92"/>
      <c r="M385" s="91"/>
      <c r="N385" s="91"/>
      <c r="O385" s="91"/>
      <c r="P385" s="91"/>
      <c r="Q385" s="112"/>
      <c r="R385" s="127"/>
      <c r="S385" s="59" t="s">
        <v>62</v>
      </c>
      <c r="T385" s="59" t="s">
        <v>62</v>
      </c>
      <c r="U385" s="59" t="s">
        <v>62</v>
      </c>
      <c r="V385" s="59"/>
      <c r="W385" s="46" t="s">
        <v>386</v>
      </c>
      <c r="X385" s="46" t="s">
        <v>387</v>
      </c>
      <c r="Y385" s="46" t="s">
        <v>129</v>
      </c>
      <c r="Z385" s="46" t="s">
        <v>388</v>
      </c>
      <c r="AA385" s="127"/>
      <c r="AB385" s="59"/>
      <c r="AC385" s="59"/>
      <c r="AD385" s="59"/>
      <c r="AE385" s="59"/>
      <c r="AF385" s="59" t="s">
        <v>62</v>
      </c>
      <c r="AG385" s="59" t="s">
        <v>62</v>
      </c>
      <c r="AH385" s="59" t="s">
        <v>62</v>
      </c>
      <c r="AI385" s="117"/>
      <c r="AJ385" s="117"/>
      <c r="AK385" s="91"/>
      <c r="AL385" s="117"/>
      <c r="AM385" s="112"/>
      <c r="AN385" s="114"/>
      <c r="AO385" s="114"/>
      <c r="AP385" s="92"/>
      <c r="AQ385" s="92"/>
      <c r="AR385" s="92"/>
      <c r="AS385" s="92"/>
      <c r="AT385" s="91"/>
      <c r="AU385" s="96"/>
      <c r="AV385" s="96"/>
      <c r="AW385" s="91"/>
      <c r="AX385" s="91"/>
      <c r="AY385" s="92"/>
      <c r="AZ385" s="91"/>
      <c r="BA385" s="91"/>
      <c r="BB385" s="91"/>
      <c r="BC385" s="91"/>
      <c r="BD385" s="91"/>
      <c r="BE385" s="91"/>
      <c r="BF385" s="91"/>
      <c r="BG385" s="91"/>
      <c r="BH385" s="91"/>
      <c r="BI385" s="91"/>
      <c r="BJ385" s="91"/>
      <c r="BK385" s="91"/>
      <c r="BL385" s="91"/>
      <c r="BM385" s="91"/>
    </row>
    <row r="386" spans="1:65" ht="24.95" customHeight="1" x14ac:dyDescent="0.25">
      <c r="A386" s="137"/>
      <c r="B386" s="92"/>
      <c r="C386" s="92"/>
      <c r="D386" s="92"/>
      <c r="E386" s="94"/>
      <c r="F386" s="94"/>
      <c r="G386" s="127"/>
      <c r="H386" s="112"/>
      <c r="I386" s="91"/>
      <c r="J386" s="92"/>
      <c r="K386" s="92"/>
      <c r="L386" s="92"/>
      <c r="M386" s="91"/>
      <c r="N386" s="91"/>
      <c r="O386" s="91"/>
      <c r="P386" s="91"/>
      <c r="Q386" s="112"/>
      <c r="R386" s="127"/>
      <c r="S386" s="59"/>
      <c r="T386" s="59" t="s">
        <v>62</v>
      </c>
      <c r="U386" s="59" t="s">
        <v>62</v>
      </c>
      <c r="V386" s="59"/>
      <c r="W386" s="46"/>
      <c r="X386" s="46"/>
      <c r="Y386" s="46"/>
      <c r="Z386" s="46"/>
      <c r="AA386" s="127"/>
      <c r="AB386" s="59" t="s">
        <v>62</v>
      </c>
      <c r="AC386" s="59" t="s">
        <v>62</v>
      </c>
      <c r="AD386" s="59" t="s">
        <v>62</v>
      </c>
      <c r="AE386" s="76"/>
      <c r="AF386" s="59" t="s">
        <v>62</v>
      </c>
      <c r="AG386" s="59" t="s">
        <v>62</v>
      </c>
      <c r="AH386" s="59" t="s">
        <v>62</v>
      </c>
      <c r="AI386" s="117"/>
      <c r="AJ386" s="117"/>
      <c r="AK386" s="91"/>
      <c r="AL386" s="117"/>
      <c r="AM386" s="112"/>
      <c r="AN386" s="114"/>
      <c r="AO386" s="114"/>
      <c r="AP386" s="92"/>
      <c r="AQ386" s="92"/>
      <c r="AR386" s="92"/>
      <c r="AS386" s="92"/>
      <c r="AT386" s="91"/>
      <c r="AU386" s="96"/>
      <c r="AV386" s="96"/>
      <c r="AW386" s="91"/>
      <c r="AX386" s="91"/>
      <c r="AY386" s="92"/>
      <c r="AZ386" s="91"/>
      <c r="BA386" s="91"/>
      <c r="BB386" s="91"/>
      <c r="BC386" s="91"/>
      <c r="BD386" s="91"/>
      <c r="BE386" s="91"/>
      <c r="BF386" s="91"/>
      <c r="BG386" s="91"/>
      <c r="BH386" s="91"/>
      <c r="BI386" s="91"/>
      <c r="BJ386" s="91"/>
      <c r="BK386" s="91"/>
      <c r="BL386" s="91"/>
      <c r="BM386" s="91"/>
    </row>
    <row r="387" spans="1:65" ht="24.95" customHeight="1" x14ac:dyDescent="0.25">
      <c r="A387" s="137"/>
      <c r="B387" s="92"/>
      <c r="C387" s="92"/>
      <c r="D387" s="92"/>
      <c r="E387" s="94"/>
      <c r="F387" s="94"/>
      <c r="G387" s="127"/>
      <c r="H387" s="112"/>
      <c r="I387" s="91"/>
      <c r="J387" s="92"/>
      <c r="K387" s="92"/>
      <c r="L387" s="92"/>
      <c r="M387" s="91"/>
      <c r="N387" s="91"/>
      <c r="O387" s="91"/>
      <c r="P387" s="91"/>
      <c r="Q387" s="112"/>
      <c r="R387" s="127"/>
      <c r="S387" s="59" t="s">
        <v>62</v>
      </c>
      <c r="T387" s="59" t="s">
        <v>62</v>
      </c>
      <c r="U387" s="59" t="s">
        <v>62</v>
      </c>
      <c r="V387" s="59" t="s">
        <v>62</v>
      </c>
      <c r="W387" s="76"/>
      <c r="X387" s="76"/>
      <c r="Y387" s="76"/>
      <c r="Z387" s="76"/>
      <c r="AA387" s="127"/>
      <c r="AB387" s="59" t="s">
        <v>62</v>
      </c>
      <c r="AC387" s="59" t="s">
        <v>62</v>
      </c>
      <c r="AD387" s="59" t="s">
        <v>62</v>
      </c>
      <c r="AE387" s="59"/>
      <c r="AF387" s="59" t="s">
        <v>62</v>
      </c>
      <c r="AG387" s="59" t="s">
        <v>62</v>
      </c>
      <c r="AH387" s="59" t="s">
        <v>62</v>
      </c>
      <c r="AI387" s="117"/>
      <c r="AJ387" s="117"/>
      <c r="AK387" s="91"/>
      <c r="AL387" s="117"/>
      <c r="AM387" s="112"/>
      <c r="AN387" s="114"/>
      <c r="AO387" s="114"/>
      <c r="AP387" s="92"/>
      <c r="AQ387" s="92"/>
      <c r="AR387" s="92"/>
      <c r="AS387" s="92"/>
      <c r="AT387" s="91"/>
      <c r="AU387" s="96"/>
      <c r="AV387" s="96"/>
      <c r="AW387" s="91"/>
      <c r="AX387" s="91"/>
      <c r="AY387" s="92"/>
      <c r="AZ387" s="91"/>
      <c r="BA387" s="91"/>
      <c r="BB387" s="91"/>
      <c r="BC387" s="91"/>
      <c r="BD387" s="91"/>
      <c r="BE387" s="91"/>
      <c r="BF387" s="91"/>
      <c r="BG387" s="91"/>
      <c r="BH387" s="91"/>
      <c r="BI387" s="91"/>
      <c r="BJ387" s="91"/>
      <c r="BK387" s="91"/>
      <c r="BL387" s="91"/>
      <c r="BM387" s="91"/>
    </row>
    <row r="388" spans="1:65" ht="24.95" customHeight="1" x14ac:dyDescent="0.25">
      <c r="A388" s="137"/>
      <c r="B388" s="92"/>
      <c r="C388" s="92"/>
      <c r="D388" s="92"/>
      <c r="E388" s="94"/>
      <c r="F388" s="94"/>
      <c r="G388" s="127"/>
      <c r="H388" s="112"/>
      <c r="I388" s="91"/>
      <c r="J388" s="92"/>
      <c r="K388" s="92"/>
      <c r="L388" s="92"/>
      <c r="M388" s="91"/>
      <c r="N388" s="91"/>
      <c r="O388" s="91"/>
      <c r="P388" s="91"/>
      <c r="Q388" s="112"/>
      <c r="R388" s="127"/>
      <c r="S388" s="59"/>
      <c r="T388" s="59"/>
      <c r="U388" s="59"/>
      <c r="V388" s="59"/>
      <c r="W388" s="46"/>
      <c r="X388" s="46"/>
      <c r="Y388" s="46"/>
      <c r="Z388" s="46"/>
      <c r="AA388" s="127"/>
      <c r="AB388" s="59"/>
      <c r="AC388" s="59"/>
      <c r="AD388" s="59"/>
      <c r="AE388" s="59"/>
      <c r="AF388" s="59"/>
      <c r="AG388" s="59"/>
      <c r="AH388" s="59"/>
      <c r="AI388" s="117"/>
      <c r="AJ388" s="117"/>
      <c r="AK388" s="91"/>
      <c r="AL388" s="117"/>
      <c r="AM388" s="112"/>
      <c r="AN388" s="114"/>
      <c r="AO388" s="114"/>
      <c r="AP388" s="92"/>
      <c r="AQ388" s="92"/>
      <c r="AR388" s="92"/>
      <c r="AS388" s="92"/>
      <c r="AT388" s="91"/>
      <c r="AU388" s="96"/>
      <c r="AV388" s="96"/>
      <c r="AW388" s="91"/>
      <c r="AX388" s="91"/>
      <c r="AY388" s="92"/>
      <c r="AZ388" s="91"/>
      <c r="BA388" s="91"/>
      <c r="BB388" s="91"/>
      <c r="BC388" s="91"/>
      <c r="BD388" s="91"/>
      <c r="BE388" s="91"/>
      <c r="BF388" s="91"/>
      <c r="BG388" s="91"/>
      <c r="BH388" s="91"/>
      <c r="BI388" s="91"/>
      <c r="BJ388" s="91"/>
      <c r="BK388" s="91"/>
      <c r="BL388" s="91"/>
      <c r="BM388" s="91"/>
    </row>
    <row r="389" spans="1:65" ht="24.95" customHeight="1" x14ac:dyDescent="0.25">
      <c r="A389" s="137"/>
      <c r="B389" s="92"/>
      <c r="C389" s="92"/>
      <c r="D389" s="92"/>
      <c r="E389" s="94"/>
      <c r="F389" s="94"/>
      <c r="G389" s="127"/>
      <c r="H389" s="112"/>
      <c r="I389" s="91"/>
      <c r="J389" s="92"/>
      <c r="K389" s="92"/>
      <c r="L389" s="92"/>
      <c r="M389" s="91"/>
      <c r="N389" s="91"/>
      <c r="O389" s="91"/>
      <c r="P389" s="91"/>
      <c r="Q389" s="112"/>
      <c r="R389" s="127"/>
      <c r="S389" s="59"/>
      <c r="T389" s="59"/>
      <c r="U389" s="59"/>
      <c r="V389" s="59"/>
      <c r="W389" s="71"/>
      <c r="X389" s="71"/>
      <c r="Y389" s="71"/>
      <c r="Z389" s="71"/>
      <c r="AA389" s="127"/>
      <c r="AB389" s="59"/>
      <c r="AC389" s="59"/>
      <c r="AD389" s="59"/>
      <c r="AE389" s="59"/>
      <c r="AF389" s="59"/>
      <c r="AG389" s="59"/>
      <c r="AH389" s="59"/>
      <c r="AI389" s="118"/>
      <c r="AJ389" s="118"/>
      <c r="AK389" s="91"/>
      <c r="AL389" s="118"/>
      <c r="AM389" s="112"/>
      <c r="AN389" s="115"/>
      <c r="AO389" s="115"/>
      <c r="AP389" s="92"/>
      <c r="AQ389" s="92"/>
      <c r="AR389" s="92"/>
      <c r="AS389" s="92"/>
      <c r="AT389" s="91"/>
      <c r="AU389" s="97"/>
      <c r="AV389" s="97"/>
      <c r="AW389" s="91"/>
      <c r="AX389" s="91"/>
      <c r="AY389" s="92"/>
      <c r="AZ389" s="91"/>
      <c r="BA389" s="91"/>
      <c r="BB389" s="91"/>
      <c r="BC389" s="91"/>
      <c r="BD389" s="91"/>
      <c r="BE389" s="91"/>
      <c r="BF389" s="91"/>
      <c r="BG389" s="91"/>
      <c r="BH389" s="91"/>
      <c r="BI389" s="91"/>
      <c r="BJ389" s="91"/>
      <c r="BK389" s="91"/>
      <c r="BL389" s="91"/>
      <c r="BM389" s="91"/>
    </row>
    <row r="390" spans="1:65" ht="24.95" customHeight="1" x14ac:dyDescent="0.25">
      <c r="A390" s="137" t="s">
        <v>225</v>
      </c>
      <c r="B390" s="92" t="s">
        <v>68</v>
      </c>
      <c r="C390" s="92" t="s">
        <v>69</v>
      </c>
      <c r="D390" s="92">
        <v>2021</v>
      </c>
      <c r="E390" s="94" t="s">
        <v>674</v>
      </c>
      <c r="F390" s="94" t="s">
        <v>681</v>
      </c>
      <c r="G390" s="127" t="s">
        <v>79</v>
      </c>
      <c r="H390" s="112">
        <v>44483</v>
      </c>
      <c r="I390" s="91" t="s">
        <v>694</v>
      </c>
      <c r="J390" s="91" t="s">
        <v>702</v>
      </c>
      <c r="K390" s="92" t="s">
        <v>123</v>
      </c>
      <c r="L390" s="92" t="s">
        <v>123</v>
      </c>
      <c r="M390" s="91" t="s">
        <v>700</v>
      </c>
      <c r="N390" s="91" t="s">
        <v>300</v>
      </c>
      <c r="O390" s="91" t="str">
        <f t="shared" ref="O390" si="62">N390</f>
        <v>CENTRO REGIONAL DE IDENTIFICACION HUMANA</v>
      </c>
      <c r="P390" s="91" t="s">
        <v>84</v>
      </c>
      <c r="Q390" s="112">
        <v>44487</v>
      </c>
      <c r="R390" s="127" t="s">
        <v>79</v>
      </c>
      <c r="S390" s="59" t="s">
        <v>62</v>
      </c>
      <c r="T390" s="59" t="s">
        <v>62</v>
      </c>
      <c r="U390" s="59" t="s">
        <v>62</v>
      </c>
      <c r="V390" s="71" t="s">
        <v>709</v>
      </c>
      <c r="W390" s="70" t="s">
        <v>86</v>
      </c>
      <c r="X390" s="70" t="s">
        <v>87</v>
      </c>
      <c r="Y390" s="70" t="s">
        <v>88</v>
      </c>
      <c r="Z390" s="70" t="s">
        <v>611</v>
      </c>
      <c r="AA390" s="127" t="s">
        <v>79</v>
      </c>
      <c r="AB390" s="59"/>
      <c r="AC390" s="59"/>
      <c r="AD390" s="59"/>
      <c r="AE390" s="59" t="s">
        <v>425</v>
      </c>
      <c r="AF390" s="59"/>
      <c r="AG390" s="59"/>
      <c r="AH390" s="59"/>
      <c r="AI390" s="92" t="s">
        <v>454</v>
      </c>
      <c r="AJ390" s="92" t="s">
        <v>257</v>
      </c>
      <c r="AK390" s="91" t="s">
        <v>91</v>
      </c>
      <c r="AL390" s="91" t="s">
        <v>785</v>
      </c>
      <c r="AM390" s="112">
        <v>44508</v>
      </c>
      <c r="AN390" s="119">
        <v>158925</v>
      </c>
      <c r="AO390" s="113">
        <f>AN390*1.16</f>
        <v>184353</v>
      </c>
      <c r="AP390" s="92" t="s">
        <v>121</v>
      </c>
      <c r="AQ390" s="92" t="s">
        <v>93</v>
      </c>
      <c r="AR390" s="92" t="s">
        <v>94</v>
      </c>
      <c r="AS390" s="92" t="s">
        <v>95</v>
      </c>
      <c r="AT390" s="91" t="s">
        <v>694</v>
      </c>
      <c r="AU390" s="95">
        <v>44497</v>
      </c>
      <c r="AV390" s="95">
        <v>44530</v>
      </c>
      <c r="AW390" s="91" t="s">
        <v>149</v>
      </c>
      <c r="AX390" s="91" t="s">
        <v>150</v>
      </c>
      <c r="AY390" s="92" t="s">
        <v>151</v>
      </c>
      <c r="AZ390" s="91" t="s">
        <v>150</v>
      </c>
      <c r="BA390" s="91" t="s">
        <v>150</v>
      </c>
      <c r="BB390" s="91" t="s">
        <v>150</v>
      </c>
      <c r="BC390" s="91" t="s">
        <v>150</v>
      </c>
      <c r="BD390" s="91" t="s">
        <v>152</v>
      </c>
      <c r="BE390" s="91" t="s">
        <v>152</v>
      </c>
      <c r="BF390" s="91" t="s">
        <v>152</v>
      </c>
      <c r="BG390" s="91" t="s">
        <v>152</v>
      </c>
      <c r="BH390" s="91" t="s">
        <v>152</v>
      </c>
      <c r="BI390" s="91" t="s">
        <v>152</v>
      </c>
      <c r="BJ390" s="91" t="s">
        <v>152</v>
      </c>
      <c r="BK390" s="91" t="s">
        <v>152</v>
      </c>
      <c r="BL390" s="91" t="s">
        <v>152</v>
      </c>
      <c r="BM390" s="91" t="s">
        <v>152</v>
      </c>
    </row>
    <row r="391" spans="1:65" ht="24.95" customHeight="1" x14ac:dyDescent="0.25">
      <c r="A391" s="137"/>
      <c r="B391" s="92"/>
      <c r="C391" s="92"/>
      <c r="D391" s="92"/>
      <c r="E391" s="94"/>
      <c r="F391" s="94"/>
      <c r="G391" s="127"/>
      <c r="H391" s="112"/>
      <c r="I391" s="91"/>
      <c r="J391" s="91"/>
      <c r="K391" s="92"/>
      <c r="L391" s="92"/>
      <c r="M391" s="91"/>
      <c r="N391" s="91"/>
      <c r="O391" s="91"/>
      <c r="P391" s="91"/>
      <c r="Q391" s="112"/>
      <c r="R391" s="127"/>
      <c r="S391" s="59"/>
      <c r="T391" s="59"/>
      <c r="U391" s="59"/>
      <c r="V391" s="59"/>
      <c r="W391" s="47" t="s">
        <v>720</v>
      </c>
      <c r="X391" s="47" t="s">
        <v>721</v>
      </c>
      <c r="Y391" s="47" t="s">
        <v>722</v>
      </c>
      <c r="Z391" s="47" t="s">
        <v>723</v>
      </c>
      <c r="AA391" s="127"/>
      <c r="AB391" s="59" t="s">
        <v>62</v>
      </c>
      <c r="AC391" s="59" t="s">
        <v>62</v>
      </c>
      <c r="AD391" s="59" t="s">
        <v>62</v>
      </c>
      <c r="AE391" s="76" t="s">
        <v>709</v>
      </c>
      <c r="AF391" s="59" t="s">
        <v>62</v>
      </c>
      <c r="AG391" s="59" t="s">
        <v>62</v>
      </c>
      <c r="AH391" s="59" t="s">
        <v>62</v>
      </c>
      <c r="AI391" s="92"/>
      <c r="AJ391" s="92"/>
      <c r="AK391" s="91"/>
      <c r="AL391" s="91"/>
      <c r="AM391" s="112"/>
      <c r="AN391" s="119"/>
      <c r="AO391" s="114"/>
      <c r="AP391" s="92"/>
      <c r="AQ391" s="92"/>
      <c r="AR391" s="92"/>
      <c r="AS391" s="92"/>
      <c r="AT391" s="91"/>
      <c r="AU391" s="96"/>
      <c r="AV391" s="96"/>
      <c r="AW391" s="91"/>
      <c r="AX391" s="91"/>
      <c r="AY391" s="92"/>
      <c r="AZ391" s="91"/>
      <c r="BA391" s="91"/>
      <c r="BB391" s="91"/>
      <c r="BC391" s="91"/>
      <c r="BD391" s="91"/>
      <c r="BE391" s="91"/>
      <c r="BF391" s="91"/>
      <c r="BG391" s="91"/>
      <c r="BH391" s="91"/>
      <c r="BI391" s="91"/>
      <c r="BJ391" s="91"/>
      <c r="BK391" s="91"/>
      <c r="BL391" s="91"/>
      <c r="BM391" s="91"/>
    </row>
    <row r="392" spans="1:65" ht="24.95" customHeight="1" x14ac:dyDescent="0.25">
      <c r="A392" s="137"/>
      <c r="B392" s="92"/>
      <c r="C392" s="92"/>
      <c r="D392" s="92"/>
      <c r="E392" s="94"/>
      <c r="F392" s="94"/>
      <c r="G392" s="127"/>
      <c r="H392" s="112"/>
      <c r="I392" s="91"/>
      <c r="J392" s="91"/>
      <c r="K392" s="92"/>
      <c r="L392" s="92"/>
      <c r="M392" s="91"/>
      <c r="N392" s="91"/>
      <c r="O392" s="91"/>
      <c r="P392" s="91"/>
      <c r="Q392" s="112"/>
      <c r="R392" s="127"/>
      <c r="S392" s="59" t="s">
        <v>62</v>
      </c>
      <c r="T392" s="59" t="s">
        <v>62</v>
      </c>
      <c r="U392" s="59" t="s">
        <v>62</v>
      </c>
      <c r="V392" s="59"/>
      <c r="W392" s="46" t="s">
        <v>386</v>
      </c>
      <c r="X392" s="46" t="s">
        <v>387</v>
      </c>
      <c r="Y392" s="46" t="s">
        <v>129</v>
      </c>
      <c r="Z392" s="46" t="s">
        <v>388</v>
      </c>
      <c r="AA392" s="127"/>
      <c r="AB392" s="59"/>
      <c r="AC392" s="59"/>
      <c r="AD392" s="59"/>
      <c r="AE392" s="59"/>
      <c r="AF392" s="59" t="s">
        <v>62</v>
      </c>
      <c r="AG392" s="59" t="s">
        <v>62</v>
      </c>
      <c r="AH392" s="59" t="s">
        <v>62</v>
      </c>
      <c r="AI392" s="92"/>
      <c r="AJ392" s="92"/>
      <c r="AK392" s="91"/>
      <c r="AL392" s="91"/>
      <c r="AM392" s="112"/>
      <c r="AN392" s="119"/>
      <c r="AO392" s="114"/>
      <c r="AP392" s="92"/>
      <c r="AQ392" s="92"/>
      <c r="AR392" s="92"/>
      <c r="AS392" s="92"/>
      <c r="AT392" s="91"/>
      <c r="AU392" s="96"/>
      <c r="AV392" s="96"/>
      <c r="AW392" s="91"/>
      <c r="AX392" s="91"/>
      <c r="AY392" s="92"/>
      <c r="AZ392" s="91"/>
      <c r="BA392" s="91"/>
      <c r="BB392" s="91"/>
      <c r="BC392" s="91"/>
      <c r="BD392" s="91"/>
      <c r="BE392" s="91"/>
      <c r="BF392" s="91"/>
      <c r="BG392" s="91"/>
      <c r="BH392" s="91"/>
      <c r="BI392" s="91"/>
      <c r="BJ392" s="91"/>
      <c r="BK392" s="91"/>
      <c r="BL392" s="91"/>
      <c r="BM392" s="91"/>
    </row>
    <row r="393" spans="1:65" ht="24.95" customHeight="1" x14ac:dyDescent="0.25">
      <c r="A393" s="137"/>
      <c r="B393" s="92"/>
      <c r="C393" s="92"/>
      <c r="D393" s="92"/>
      <c r="E393" s="94"/>
      <c r="F393" s="94"/>
      <c r="G393" s="127"/>
      <c r="H393" s="112"/>
      <c r="I393" s="91"/>
      <c r="J393" s="91"/>
      <c r="K393" s="92"/>
      <c r="L393" s="92"/>
      <c r="M393" s="91"/>
      <c r="N393" s="91"/>
      <c r="O393" s="91"/>
      <c r="P393" s="91"/>
      <c r="Q393" s="112"/>
      <c r="R393" s="127"/>
      <c r="S393" s="59"/>
      <c r="T393" s="59" t="s">
        <v>62</v>
      </c>
      <c r="U393" s="59" t="s">
        <v>62</v>
      </c>
      <c r="V393" s="59"/>
      <c r="W393" s="46" t="s">
        <v>729</v>
      </c>
      <c r="X393" s="46" t="s">
        <v>730</v>
      </c>
      <c r="Y393" s="46" t="s">
        <v>731</v>
      </c>
      <c r="Z393" s="46" t="s">
        <v>732</v>
      </c>
      <c r="AA393" s="127"/>
      <c r="AB393" s="59" t="s">
        <v>62</v>
      </c>
      <c r="AC393" s="59" t="s">
        <v>62</v>
      </c>
      <c r="AD393" s="59" t="s">
        <v>62</v>
      </c>
      <c r="AE393" s="76"/>
      <c r="AF393" s="59" t="s">
        <v>62</v>
      </c>
      <c r="AG393" s="59" t="s">
        <v>62</v>
      </c>
      <c r="AH393" s="59" t="s">
        <v>62</v>
      </c>
      <c r="AI393" s="92"/>
      <c r="AJ393" s="92"/>
      <c r="AK393" s="91"/>
      <c r="AL393" s="91"/>
      <c r="AM393" s="112"/>
      <c r="AN393" s="119"/>
      <c r="AO393" s="114"/>
      <c r="AP393" s="92"/>
      <c r="AQ393" s="92"/>
      <c r="AR393" s="92"/>
      <c r="AS393" s="92"/>
      <c r="AT393" s="91"/>
      <c r="AU393" s="96"/>
      <c r="AV393" s="96"/>
      <c r="AW393" s="91"/>
      <c r="AX393" s="91"/>
      <c r="AY393" s="92"/>
      <c r="AZ393" s="91"/>
      <c r="BA393" s="91"/>
      <c r="BB393" s="91"/>
      <c r="BC393" s="91"/>
      <c r="BD393" s="91"/>
      <c r="BE393" s="91"/>
      <c r="BF393" s="91"/>
      <c r="BG393" s="91"/>
      <c r="BH393" s="91"/>
      <c r="BI393" s="91"/>
      <c r="BJ393" s="91"/>
      <c r="BK393" s="91"/>
      <c r="BL393" s="91"/>
      <c r="BM393" s="91"/>
    </row>
    <row r="394" spans="1:65" ht="24.95" customHeight="1" x14ac:dyDescent="0.25">
      <c r="A394" s="137"/>
      <c r="B394" s="92"/>
      <c r="C394" s="92"/>
      <c r="D394" s="92"/>
      <c r="E394" s="94"/>
      <c r="F394" s="94"/>
      <c r="G394" s="127"/>
      <c r="H394" s="112"/>
      <c r="I394" s="91"/>
      <c r="J394" s="91"/>
      <c r="K394" s="92"/>
      <c r="L394" s="92"/>
      <c r="M394" s="91"/>
      <c r="N394" s="91"/>
      <c r="O394" s="91"/>
      <c r="P394" s="91"/>
      <c r="Q394" s="112"/>
      <c r="R394" s="127"/>
      <c r="S394" s="59" t="s">
        <v>62</v>
      </c>
      <c r="T394" s="59" t="s">
        <v>62</v>
      </c>
      <c r="U394" s="59" t="s">
        <v>62</v>
      </c>
      <c r="V394" s="59" t="s">
        <v>62</v>
      </c>
      <c r="W394" s="76"/>
      <c r="X394" s="76"/>
      <c r="Y394" s="76"/>
      <c r="Z394" s="76"/>
      <c r="AA394" s="127"/>
      <c r="AB394" s="59" t="s">
        <v>62</v>
      </c>
      <c r="AC394" s="59" t="s">
        <v>62</v>
      </c>
      <c r="AD394" s="59" t="s">
        <v>62</v>
      </c>
      <c r="AE394" s="59"/>
      <c r="AF394" s="59" t="s">
        <v>62</v>
      </c>
      <c r="AG394" s="59" t="s">
        <v>62</v>
      </c>
      <c r="AH394" s="59" t="s">
        <v>62</v>
      </c>
      <c r="AI394" s="92" t="s">
        <v>767</v>
      </c>
      <c r="AJ394" s="92" t="s">
        <v>90</v>
      </c>
      <c r="AK394" s="91"/>
      <c r="AL394" s="91" t="s">
        <v>786</v>
      </c>
      <c r="AM394" s="112"/>
      <c r="AN394" s="119">
        <v>31309.1</v>
      </c>
      <c r="AO394" s="119">
        <f>AN394*1.16</f>
        <v>36318.555999999997</v>
      </c>
      <c r="AP394" s="92"/>
      <c r="AQ394" s="92"/>
      <c r="AR394" s="92"/>
      <c r="AS394" s="92"/>
      <c r="AT394" s="91"/>
      <c r="AU394" s="96"/>
      <c r="AV394" s="96"/>
      <c r="AW394" s="91"/>
      <c r="AX394" s="91"/>
      <c r="AY394" s="92"/>
      <c r="AZ394" s="91"/>
      <c r="BA394" s="91"/>
      <c r="BB394" s="91"/>
      <c r="BC394" s="91"/>
      <c r="BD394" s="91"/>
      <c r="BE394" s="91"/>
      <c r="BF394" s="91"/>
      <c r="BG394" s="91"/>
      <c r="BH394" s="91"/>
      <c r="BI394" s="91"/>
      <c r="BJ394" s="91"/>
      <c r="BK394" s="91"/>
      <c r="BL394" s="91"/>
      <c r="BM394" s="91"/>
    </row>
    <row r="395" spans="1:65" ht="24.95" customHeight="1" x14ac:dyDescent="0.25">
      <c r="A395" s="137"/>
      <c r="B395" s="92"/>
      <c r="C395" s="92"/>
      <c r="D395" s="92"/>
      <c r="E395" s="94"/>
      <c r="F395" s="94"/>
      <c r="G395" s="127"/>
      <c r="H395" s="112"/>
      <c r="I395" s="91"/>
      <c r="J395" s="91"/>
      <c r="K395" s="92"/>
      <c r="L395" s="92"/>
      <c r="M395" s="91"/>
      <c r="N395" s="91"/>
      <c r="O395" s="91"/>
      <c r="P395" s="91"/>
      <c r="Q395" s="112"/>
      <c r="R395" s="127"/>
      <c r="S395" s="59"/>
      <c r="T395" s="59"/>
      <c r="U395" s="59"/>
      <c r="V395" s="59"/>
      <c r="W395" s="46"/>
      <c r="X395" s="46"/>
      <c r="Y395" s="46"/>
      <c r="Z395" s="46"/>
      <c r="AA395" s="127"/>
      <c r="AB395" s="59"/>
      <c r="AC395" s="59"/>
      <c r="AD395" s="59"/>
      <c r="AE395" s="59"/>
      <c r="AF395" s="59"/>
      <c r="AG395" s="59"/>
      <c r="AH395" s="59"/>
      <c r="AI395" s="92"/>
      <c r="AJ395" s="92"/>
      <c r="AK395" s="91"/>
      <c r="AL395" s="91"/>
      <c r="AM395" s="112"/>
      <c r="AN395" s="119"/>
      <c r="AO395" s="119"/>
      <c r="AP395" s="92"/>
      <c r="AQ395" s="92"/>
      <c r="AR395" s="92"/>
      <c r="AS395" s="92"/>
      <c r="AT395" s="91"/>
      <c r="AU395" s="96"/>
      <c r="AV395" s="96"/>
      <c r="AW395" s="91"/>
      <c r="AX395" s="91"/>
      <c r="AY395" s="92"/>
      <c r="AZ395" s="91"/>
      <c r="BA395" s="91"/>
      <c r="BB395" s="91"/>
      <c r="BC395" s="91"/>
      <c r="BD395" s="91"/>
      <c r="BE395" s="91"/>
      <c r="BF395" s="91"/>
      <c r="BG395" s="91"/>
      <c r="BH395" s="91"/>
      <c r="BI395" s="91"/>
      <c r="BJ395" s="91"/>
      <c r="BK395" s="91"/>
      <c r="BL395" s="91"/>
      <c r="BM395" s="91"/>
    </row>
    <row r="396" spans="1:65" ht="24.95" customHeight="1" x14ac:dyDescent="0.25">
      <c r="A396" s="137"/>
      <c r="B396" s="92"/>
      <c r="C396" s="92"/>
      <c r="D396" s="92"/>
      <c r="E396" s="94"/>
      <c r="F396" s="94"/>
      <c r="G396" s="127"/>
      <c r="H396" s="112"/>
      <c r="I396" s="91"/>
      <c r="J396" s="91"/>
      <c r="K396" s="92"/>
      <c r="L396" s="92"/>
      <c r="M396" s="91"/>
      <c r="N396" s="91"/>
      <c r="O396" s="91"/>
      <c r="P396" s="91"/>
      <c r="Q396" s="112"/>
      <c r="R396" s="127"/>
      <c r="S396" s="59"/>
      <c r="T396" s="59"/>
      <c r="U396" s="59"/>
      <c r="V396" s="59"/>
      <c r="W396" s="46"/>
      <c r="X396" s="46"/>
      <c r="Y396" s="46"/>
      <c r="Z396" s="46"/>
      <c r="AA396" s="127"/>
      <c r="AB396" s="59"/>
      <c r="AC396" s="59"/>
      <c r="AD396" s="59"/>
      <c r="AE396" s="59"/>
      <c r="AF396" s="59"/>
      <c r="AG396" s="59"/>
      <c r="AH396" s="59"/>
      <c r="AI396" s="92"/>
      <c r="AJ396" s="92"/>
      <c r="AK396" s="91"/>
      <c r="AL396" s="91"/>
      <c r="AM396" s="112"/>
      <c r="AN396" s="119"/>
      <c r="AO396" s="119"/>
      <c r="AP396" s="92"/>
      <c r="AQ396" s="92"/>
      <c r="AR396" s="92"/>
      <c r="AS396" s="92"/>
      <c r="AT396" s="91"/>
      <c r="AU396" s="96"/>
      <c r="AV396" s="96"/>
      <c r="AW396" s="91"/>
      <c r="AX396" s="91"/>
      <c r="AY396" s="92"/>
      <c r="AZ396" s="91"/>
      <c r="BA396" s="91"/>
      <c r="BB396" s="91"/>
      <c r="BC396" s="91"/>
      <c r="BD396" s="91"/>
      <c r="BE396" s="91"/>
      <c r="BF396" s="91"/>
      <c r="BG396" s="91"/>
      <c r="BH396" s="91"/>
      <c r="BI396" s="91"/>
      <c r="BJ396" s="91"/>
      <c r="BK396" s="91"/>
      <c r="BL396" s="91"/>
      <c r="BM396" s="91"/>
    </row>
    <row r="397" spans="1:65" ht="24.95" customHeight="1" x14ac:dyDescent="0.25">
      <c r="A397" s="137"/>
      <c r="B397" s="92"/>
      <c r="C397" s="92"/>
      <c r="D397" s="92"/>
      <c r="E397" s="94"/>
      <c r="F397" s="94"/>
      <c r="G397" s="127"/>
      <c r="H397" s="112"/>
      <c r="I397" s="91"/>
      <c r="J397" s="91"/>
      <c r="K397" s="92"/>
      <c r="L397" s="92"/>
      <c r="M397" s="91"/>
      <c r="N397" s="91"/>
      <c r="O397" s="91"/>
      <c r="P397" s="91"/>
      <c r="Q397" s="112"/>
      <c r="R397" s="127"/>
      <c r="S397" s="59"/>
      <c r="T397" s="59"/>
      <c r="U397" s="59"/>
      <c r="V397" s="59"/>
      <c r="W397" s="71"/>
      <c r="X397" s="71"/>
      <c r="Y397" s="71"/>
      <c r="Z397" s="71"/>
      <c r="AA397" s="127"/>
      <c r="AB397" s="59"/>
      <c r="AC397" s="59"/>
      <c r="AD397" s="59"/>
      <c r="AE397" s="59"/>
      <c r="AF397" s="59"/>
      <c r="AG397" s="59"/>
      <c r="AH397" s="59"/>
      <c r="AI397" s="92"/>
      <c r="AJ397" s="92"/>
      <c r="AK397" s="91"/>
      <c r="AL397" s="91"/>
      <c r="AM397" s="112"/>
      <c r="AN397" s="119"/>
      <c r="AO397" s="119"/>
      <c r="AP397" s="92"/>
      <c r="AQ397" s="92"/>
      <c r="AR397" s="92"/>
      <c r="AS397" s="92"/>
      <c r="AT397" s="91"/>
      <c r="AU397" s="97"/>
      <c r="AV397" s="97"/>
      <c r="AW397" s="91"/>
      <c r="AX397" s="91"/>
      <c r="AY397" s="92"/>
      <c r="AZ397" s="91"/>
      <c r="BA397" s="91"/>
      <c r="BB397" s="91"/>
      <c r="BC397" s="91"/>
      <c r="BD397" s="91"/>
      <c r="BE397" s="91"/>
      <c r="BF397" s="91"/>
      <c r="BG397" s="91"/>
      <c r="BH397" s="91"/>
      <c r="BI397" s="91"/>
      <c r="BJ397" s="91"/>
      <c r="BK397" s="91"/>
      <c r="BL397" s="91"/>
      <c r="BM397" s="91"/>
    </row>
    <row r="398" spans="1:65" ht="24.95" customHeight="1" x14ac:dyDescent="0.25">
      <c r="A398" s="137" t="s">
        <v>225</v>
      </c>
      <c r="B398" s="92" t="s">
        <v>68</v>
      </c>
      <c r="C398" s="92" t="s">
        <v>69</v>
      </c>
      <c r="D398" s="92">
        <v>2021</v>
      </c>
      <c r="E398" s="94" t="s">
        <v>674</v>
      </c>
      <c r="F398" s="94" t="s">
        <v>682</v>
      </c>
      <c r="G398" s="127" t="s">
        <v>79</v>
      </c>
      <c r="H398" s="112">
        <v>44487</v>
      </c>
      <c r="I398" s="91" t="s">
        <v>794</v>
      </c>
      <c r="J398" s="91">
        <v>3360</v>
      </c>
      <c r="K398" s="116" t="s">
        <v>81</v>
      </c>
      <c r="L398" s="116" t="s">
        <v>81</v>
      </c>
      <c r="M398" s="109" t="s">
        <v>603</v>
      </c>
      <c r="N398" s="91" t="s">
        <v>704</v>
      </c>
      <c r="O398" s="91" t="str">
        <f t="shared" ref="O398" si="63">N398</f>
        <v>LA SUBSECRETARIA DE EDUCACION BÁSICA DE LA SECRETARÍA DE EDUCACION DEL GOBIERNO DEL ESTADO DE COAHUILA DE ZARAGOZA.</v>
      </c>
      <c r="P398" s="91" t="s">
        <v>84</v>
      </c>
      <c r="Q398" s="112">
        <v>44491</v>
      </c>
      <c r="R398" s="127" t="s">
        <v>79</v>
      </c>
      <c r="S398" s="59" t="s">
        <v>62</v>
      </c>
      <c r="T398" s="59" t="s">
        <v>62</v>
      </c>
      <c r="U398" s="59" t="s">
        <v>62</v>
      </c>
      <c r="V398" s="71" t="s">
        <v>319</v>
      </c>
      <c r="W398" s="70" t="s">
        <v>86</v>
      </c>
      <c r="X398" s="70" t="s">
        <v>87</v>
      </c>
      <c r="Y398" s="70" t="s">
        <v>88</v>
      </c>
      <c r="Z398" s="70" t="s">
        <v>611</v>
      </c>
      <c r="AA398" s="127" t="s">
        <v>79</v>
      </c>
      <c r="AB398" s="59"/>
      <c r="AC398" s="59"/>
      <c r="AD398" s="59"/>
      <c r="AE398" s="77" t="s">
        <v>317</v>
      </c>
      <c r="AF398" s="59"/>
      <c r="AG398" s="59"/>
      <c r="AH398" s="59"/>
      <c r="AI398" s="131" t="s">
        <v>436</v>
      </c>
      <c r="AJ398" s="116" t="s">
        <v>90</v>
      </c>
      <c r="AK398" s="91" t="s">
        <v>91</v>
      </c>
      <c r="AL398" s="109" t="s">
        <v>682</v>
      </c>
      <c r="AM398" s="112">
        <v>44512</v>
      </c>
      <c r="AN398" s="113">
        <v>4470834.2</v>
      </c>
      <c r="AO398" s="113">
        <f>AN398*1.16</f>
        <v>5186167.6720000003</v>
      </c>
      <c r="AP398" s="92" t="s">
        <v>121</v>
      </c>
      <c r="AQ398" s="92" t="s">
        <v>93</v>
      </c>
      <c r="AR398" s="92" t="s">
        <v>94</v>
      </c>
      <c r="AS398" s="92" t="s">
        <v>95</v>
      </c>
      <c r="AT398" s="91" t="s">
        <v>794</v>
      </c>
      <c r="AU398" s="98" t="s">
        <v>787</v>
      </c>
      <c r="AV398" s="98"/>
      <c r="AW398" s="91" t="s">
        <v>149</v>
      </c>
      <c r="AX398" s="91" t="s">
        <v>150</v>
      </c>
      <c r="AY398" s="92" t="s">
        <v>151</v>
      </c>
      <c r="AZ398" s="91" t="s">
        <v>150</v>
      </c>
      <c r="BA398" s="91" t="s">
        <v>150</v>
      </c>
      <c r="BB398" s="91" t="s">
        <v>150</v>
      </c>
      <c r="BC398" s="91" t="s">
        <v>150</v>
      </c>
      <c r="BD398" s="91" t="s">
        <v>152</v>
      </c>
      <c r="BE398" s="91" t="s">
        <v>152</v>
      </c>
      <c r="BF398" s="91" t="s">
        <v>152</v>
      </c>
      <c r="BG398" s="91" t="s">
        <v>152</v>
      </c>
      <c r="BH398" s="91" t="s">
        <v>152</v>
      </c>
      <c r="BI398" s="91" t="s">
        <v>152</v>
      </c>
      <c r="BJ398" s="91" t="s">
        <v>152</v>
      </c>
      <c r="BK398" s="91" t="s">
        <v>152</v>
      </c>
      <c r="BL398" s="91" t="s">
        <v>152</v>
      </c>
      <c r="BM398" s="91" t="s">
        <v>152</v>
      </c>
    </row>
    <row r="399" spans="1:65" ht="24.95" customHeight="1" x14ac:dyDescent="0.25">
      <c r="A399" s="137"/>
      <c r="B399" s="92"/>
      <c r="C399" s="92"/>
      <c r="D399" s="92"/>
      <c r="E399" s="94"/>
      <c r="F399" s="94"/>
      <c r="G399" s="127"/>
      <c r="H399" s="112"/>
      <c r="I399" s="91"/>
      <c r="J399" s="91"/>
      <c r="K399" s="117"/>
      <c r="L399" s="117"/>
      <c r="M399" s="110"/>
      <c r="N399" s="91"/>
      <c r="O399" s="91"/>
      <c r="P399" s="91"/>
      <c r="Q399" s="112"/>
      <c r="R399" s="127"/>
      <c r="S399" s="59"/>
      <c r="T399" s="59"/>
      <c r="U399" s="59"/>
      <c r="V399" s="59" t="s">
        <v>318</v>
      </c>
      <c r="W399" s="71" t="s">
        <v>348</v>
      </c>
      <c r="X399" s="71" t="s">
        <v>178</v>
      </c>
      <c r="Y399" s="71" t="s">
        <v>106</v>
      </c>
      <c r="Z399" s="71" t="s">
        <v>349</v>
      </c>
      <c r="AA399" s="127"/>
      <c r="AB399" s="59" t="s">
        <v>62</v>
      </c>
      <c r="AC399" s="59" t="s">
        <v>62</v>
      </c>
      <c r="AD399" s="59" t="s">
        <v>62</v>
      </c>
      <c r="AE399" s="47" t="s">
        <v>710</v>
      </c>
      <c r="AF399" s="59" t="s">
        <v>62</v>
      </c>
      <c r="AG399" s="59" t="s">
        <v>62</v>
      </c>
      <c r="AH399" s="59" t="s">
        <v>62</v>
      </c>
      <c r="AI399" s="132"/>
      <c r="AJ399" s="117"/>
      <c r="AK399" s="91"/>
      <c r="AL399" s="110"/>
      <c r="AM399" s="112"/>
      <c r="AN399" s="114"/>
      <c r="AO399" s="114"/>
      <c r="AP399" s="92"/>
      <c r="AQ399" s="92"/>
      <c r="AR399" s="92"/>
      <c r="AS399" s="92"/>
      <c r="AT399" s="91"/>
      <c r="AU399" s="95">
        <v>44509</v>
      </c>
      <c r="AV399" s="95">
        <f>AU399+15</f>
        <v>44524</v>
      </c>
      <c r="AW399" s="91"/>
      <c r="AX399" s="91"/>
      <c r="AY399" s="92"/>
      <c r="AZ399" s="91"/>
      <c r="BA399" s="91"/>
      <c r="BB399" s="91"/>
      <c r="BC399" s="91"/>
      <c r="BD399" s="91"/>
      <c r="BE399" s="91"/>
      <c r="BF399" s="91"/>
      <c r="BG399" s="91"/>
      <c r="BH399" s="91"/>
      <c r="BI399" s="91"/>
      <c r="BJ399" s="91"/>
      <c r="BK399" s="91"/>
      <c r="BL399" s="91"/>
      <c r="BM399" s="91"/>
    </row>
    <row r="400" spans="1:65" ht="24.95" customHeight="1" x14ac:dyDescent="0.25">
      <c r="A400" s="137"/>
      <c r="B400" s="92"/>
      <c r="C400" s="92"/>
      <c r="D400" s="92"/>
      <c r="E400" s="94"/>
      <c r="F400" s="94"/>
      <c r="G400" s="127"/>
      <c r="H400" s="112"/>
      <c r="I400" s="91"/>
      <c r="J400" s="91"/>
      <c r="K400" s="117"/>
      <c r="L400" s="117"/>
      <c r="M400" s="110"/>
      <c r="N400" s="91"/>
      <c r="O400" s="91"/>
      <c r="P400" s="91"/>
      <c r="Q400" s="112"/>
      <c r="R400" s="127"/>
      <c r="S400" s="59" t="s">
        <v>62</v>
      </c>
      <c r="T400" s="59" t="s">
        <v>62</v>
      </c>
      <c r="U400" s="59" t="s">
        <v>62</v>
      </c>
      <c r="V400" s="59" t="s">
        <v>710</v>
      </c>
      <c r="W400" s="46" t="s">
        <v>733</v>
      </c>
      <c r="X400" s="46" t="s">
        <v>572</v>
      </c>
      <c r="Y400" s="46" t="s">
        <v>98</v>
      </c>
      <c r="Z400" s="46" t="s">
        <v>734</v>
      </c>
      <c r="AA400" s="127"/>
      <c r="AB400" s="59"/>
      <c r="AC400" s="59"/>
      <c r="AD400" s="59"/>
      <c r="AE400" s="77" t="s">
        <v>760</v>
      </c>
      <c r="AF400" s="59" t="s">
        <v>62</v>
      </c>
      <c r="AG400" s="59" t="s">
        <v>62</v>
      </c>
      <c r="AH400" s="59" t="s">
        <v>62</v>
      </c>
      <c r="AI400" s="132"/>
      <c r="AJ400" s="117"/>
      <c r="AK400" s="91"/>
      <c r="AL400" s="110"/>
      <c r="AM400" s="112"/>
      <c r="AN400" s="114"/>
      <c r="AO400" s="114"/>
      <c r="AP400" s="92"/>
      <c r="AQ400" s="92"/>
      <c r="AR400" s="92"/>
      <c r="AS400" s="92"/>
      <c r="AT400" s="91"/>
      <c r="AU400" s="96"/>
      <c r="AV400" s="96"/>
      <c r="AW400" s="91"/>
      <c r="AX400" s="91"/>
      <c r="AY400" s="92"/>
      <c r="AZ400" s="91"/>
      <c r="BA400" s="91"/>
      <c r="BB400" s="91"/>
      <c r="BC400" s="91"/>
      <c r="BD400" s="91"/>
      <c r="BE400" s="91"/>
      <c r="BF400" s="91"/>
      <c r="BG400" s="91"/>
      <c r="BH400" s="91"/>
      <c r="BI400" s="91"/>
      <c r="BJ400" s="91"/>
      <c r="BK400" s="91"/>
      <c r="BL400" s="91"/>
      <c r="BM400" s="91"/>
    </row>
    <row r="401" spans="1:65" ht="24.95" customHeight="1" x14ac:dyDescent="0.25">
      <c r="A401" s="137"/>
      <c r="B401" s="92"/>
      <c r="C401" s="92"/>
      <c r="D401" s="92"/>
      <c r="E401" s="94"/>
      <c r="F401" s="94"/>
      <c r="G401" s="127"/>
      <c r="H401" s="112"/>
      <c r="I401" s="91"/>
      <c r="J401" s="91"/>
      <c r="K401" s="117"/>
      <c r="L401" s="117"/>
      <c r="M401" s="110"/>
      <c r="N401" s="91"/>
      <c r="O401" s="91"/>
      <c r="P401" s="91"/>
      <c r="Q401" s="112"/>
      <c r="R401" s="127"/>
      <c r="S401" s="59"/>
      <c r="T401" s="59" t="s">
        <v>62</v>
      </c>
      <c r="U401" s="59" t="s">
        <v>62</v>
      </c>
      <c r="V401" s="59" t="s">
        <v>317</v>
      </c>
      <c r="W401" s="46" t="s">
        <v>735</v>
      </c>
      <c r="X401" s="46" t="s">
        <v>736</v>
      </c>
      <c r="Y401" s="46" t="s">
        <v>737</v>
      </c>
      <c r="Z401" s="46" t="s">
        <v>738</v>
      </c>
      <c r="AA401" s="127"/>
      <c r="AB401" s="59" t="s">
        <v>62</v>
      </c>
      <c r="AC401" s="59" t="s">
        <v>62</v>
      </c>
      <c r="AD401" s="59" t="s">
        <v>62</v>
      </c>
      <c r="AE401" s="47" t="s">
        <v>761</v>
      </c>
      <c r="AF401" s="59" t="s">
        <v>62</v>
      </c>
      <c r="AG401" s="59" t="s">
        <v>62</v>
      </c>
      <c r="AH401" s="59" t="s">
        <v>62</v>
      </c>
      <c r="AI401" s="132"/>
      <c r="AJ401" s="117"/>
      <c r="AK401" s="91"/>
      <c r="AL401" s="110"/>
      <c r="AM401" s="112"/>
      <c r="AN401" s="114"/>
      <c r="AO401" s="114"/>
      <c r="AP401" s="92"/>
      <c r="AQ401" s="92"/>
      <c r="AR401" s="92"/>
      <c r="AS401" s="92"/>
      <c r="AT401" s="91"/>
      <c r="AU401" s="97"/>
      <c r="AV401" s="97"/>
      <c r="AW401" s="91"/>
      <c r="AX401" s="91"/>
      <c r="AY401" s="92"/>
      <c r="AZ401" s="91"/>
      <c r="BA401" s="91"/>
      <c r="BB401" s="91"/>
      <c r="BC401" s="91"/>
      <c r="BD401" s="91"/>
      <c r="BE401" s="91"/>
      <c r="BF401" s="91"/>
      <c r="BG401" s="91"/>
      <c r="BH401" s="91"/>
      <c r="BI401" s="91"/>
      <c r="BJ401" s="91"/>
      <c r="BK401" s="91"/>
      <c r="BL401" s="91"/>
      <c r="BM401" s="91"/>
    </row>
    <row r="402" spans="1:65" ht="24.95" customHeight="1" x14ac:dyDescent="0.25">
      <c r="A402" s="137"/>
      <c r="B402" s="92"/>
      <c r="C402" s="92"/>
      <c r="D402" s="92"/>
      <c r="E402" s="94"/>
      <c r="F402" s="94"/>
      <c r="G402" s="127"/>
      <c r="H402" s="112"/>
      <c r="I402" s="91"/>
      <c r="J402" s="91"/>
      <c r="K402" s="117"/>
      <c r="L402" s="117"/>
      <c r="M402" s="110"/>
      <c r="N402" s="91"/>
      <c r="O402" s="91"/>
      <c r="P402" s="91"/>
      <c r="Q402" s="112"/>
      <c r="R402" s="127"/>
      <c r="S402" s="59" t="s">
        <v>62</v>
      </c>
      <c r="T402" s="59" t="s">
        <v>62</v>
      </c>
      <c r="U402" s="59" t="s">
        <v>62</v>
      </c>
      <c r="V402" s="59" t="s">
        <v>436</v>
      </c>
      <c r="W402" s="76"/>
      <c r="X402" s="76"/>
      <c r="Y402" s="76"/>
      <c r="Z402" s="76"/>
      <c r="AA402" s="127"/>
      <c r="AB402" s="59" t="s">
        <v>62</v>
      </c>
      <c r="AC402" s="59" t="s">
        <v>62</v>
      </c>
      <c r="AD402" s="59" t="s">
        <v>62</v>
      </c>
      <c r="AE402" s="77" t="s">
        <v>436</v>
      </c>
      <c r="AF402" s="59" t="s">
        <v>62</v>
      </c>
      <c r="AG402" s="59" t="s">
        <v>62</v>
      </c>
      <c r="AH402" s="59" t="s">
        <v>62</v>
      </c>
      <c r="AI402" s="132"/>
      <c r="AJ402" s="117"/>
      <c r="AK402" s="91"/>
      <c r="AL402" s="110"/>
      <c r="AM402" s="112"/>
      <c r="AN402" s="114"/>
      <c r="AO402" s="114"/>
      <c r="AP402" s="92"/>
      <c r="AQ402" s="92"/>
      <c r="AR402" s="92"/>
      <c r="AS402" s="92"/>
      <c r="AT402" s="91"/>
      <c r="AU402" s="98" t="s">
        <v>788</v>
      </c>
      <c r="AV402" s="98"/>
      <c r="AW402" s="91"/>
      <c r="AX402" s="91"/>
      <c r="AY402" s="92"/>
      <c r="AZ402" s="91"/>
      <c r="BA402" s="91"/>
      <c r="BB402" s="91"/>
      <c r="BC402" s="91"/>
      <c r="BD402" s="91"/>
      <c r="BE402" s="91"/>
      <c r="BF402" s="91"/>
      <c r="BG402" s="91"/>
      <c r="BH402" s="91"/>
      <c r="BI402" s="91"/>
      <c r="BJ402" s="91"/>
      <c r="BK402" s="91"/>
      <c r="BL402" s="91"/>
      <c r="BM402" s="91"/>
    </row>
    <row r="403" spans="1:65" ht="24.95" customHeight="1" x14ac:dyDescent="0.25">
      <c r="A403" s="137"/>
      <c r="B403" s="92"/>
      <c r="C403" s="92"/>
      <c r="D403" s="92"/>
      <c r="E403" s="94"/>
      <c r="F403" s="94"/>
      <c r="G403" s="127"/>
      <c r="H403" s="112"/>
      <c r="I403" s="91"/>
      <c r="J403" s="91"/>
      <c r="K403" s="117"/>
      <c r="L403" s="117"/>
      <c r="M403" s="110"/>
      <c r="N403" s="91"/>
      <c r="O403" s="91"/>
      <c r="P403" s="91"/>
      <c r="Q403" s="112"/>
      <c r="R403" s="127"/>
      <c r="S403" s="59"/>
      <c r="T403" s="59"/>
      <c r="U403" s="59"/>
      <c r="V403" s="59"/>
      <c r="W403" s="46"/>
      <c r="X403" s="46"/>
      <c r="Y403" s="46"/>
      <c r="Z403" s="46"/>
      <c r="AA403" s="127"/>
      <c r="AB403" s="59"/>
      <c r="AC403" s="59"/>
      <c r="AD403" s="59"/>
      <c r="AE403" s="77"/>
      <c r="AF403" s="59"/>
      <c r="AG403" s="59"/>
      <c r="AH403" s="59"/>
      <c r="AI403" s="132"/>
      <c r="AJ403" s="117"/>
      <c r="AK403" s="91"/>
      <c r="AL403" s="110"/>
      <c r="AM403" s="112"/>
      <c r="AN403" s="114"/>
      <c r="AO403" s="114"/>
      <c r="AP403" s="92"/>
      <c r="AQ403" s="92"/>
      <c r="AR403" s="92"/>
      <c r="AS403" s="92"/>
      <c r="AT403" s="91"/>
      <c r="AU403" s="95">
        <v>44509</v>
      </c>
      <c r="AV403" s="95">
        <f>AU403+30</f>
        <v>44539</v>
      </c>
      <c r="AW403" s="91"/>
      <c r="AX403" s="91"/>
      <c r="AY403" s="92"/>
      <c r="AZ403" s="91"/>
      <c r="BA403" s="91"/>
      <c r="BB403" s="91"/>
      <c r="BC403" s="91"/>
      <c r="BD403" s="91"/>
      <c r="BE403" s="91"/>
      <c r="BF403" s="91"/>
      <c r="BG403" s="91"/>
      <c r="BH403" s="91"/>
      <c r="BI403" s="91"/>
      <c r="BJ403" s="91"/>
      <c r="BK403" s="91"/>
      <c r="BL403" s="91"/>
      <c r="BM403" s="91"/>
    </row>
    <row r="404" spans="1:65" ht="24.95" customHeight="1" x14ac:dyDescent="0.25">
      <c r="A404" s="137"/>
      <c r="B404" s="92"/>
      <c r="C404" s="92"/>
      <c r="D404" s="92"/>
      <c r="E404" s="94"/>
      <c r="F404" s="94"/>
      <c r="G404" s="127"/>
      <c r="H404" s="112"/>
      <c r="I404" s="91"/>
      <c r="J404" s="91"/>
      <c r="K404" s="117"/>
      <c r="L404" s="117"/>
      <c r="M404" s="110"/>
      <c r="N404" s="91"/>
      <c r="O404" s="91"/>
      <c r="P404" s="91"/>
      <c r="Q404" s="112"/>
      <c r="R404" s="127"/>
      <c r="S404" s="59"/>
      <c r="T404" s="59"/>
      <c r="U404" s="59"/>
      <c r="V404" s="59"/>
      <c r="W404" s="46"/>
      <c r="X404" s="46"/>
      <c r="Y404" s="46"/>
      <c r="Z404" s="46"/>
      <c r="AA404" s="127"/>
      <c r="AB404" s="59"/>
      <c r="AC404" s="59"/>
      <c r="AD404" s="59"/>
      <c r="AE404" s="77"/>
      <c r="AF404" s="59"/>
      <c r="AG404" s="59"/>
      <c r="AH404" s="59"/>
      <c r="AI404" s="132"/>
      <c r="AJ404" s="117"/>
      <c r="AK404" s="91"/>
      <c r="AL404" s="110"/>
      <c r="AM404" s="112"/>
      <c r="AN404" s="114"/>
      <c r="AO404" s="114"/>
      <c r="AP404" s="92"/>
      <c r="AQ404" s="92"/>
      <c r="AR404" s="92"/>
      <c r="AS404" s="92"/>
      <c r="AT404" s="91"/>
      <c r="AU404" s="96"/>
      <c r="AV404" s="96"/>
      <c r="AW404" s="91"/>
      <c r="AX404" s="91"/>
      <c r="AY404" s="92"/>
      <c r="AZ404" s="91"/>
      <c r="BA404" s="91"/>
      <c r="BB404" s="91"/>
      <c r="BC404" s="91"/>
      <c r="BD404" s="91"/>
      <c r="BE404" s="91"/>
      <c r="BF404" s="91"/>
      <c r="BG404" s="91"/>
      <c r="BH404" s="91"/>
      <c r="BI404" s="91"/>
      <c r="BJ404" s="91"/>
      <c r="BK404" s="91"/>
      <c r="BL404" s="91"/>
      <c r="BM404" s="91"/>
    </row>
    <row r="405" spans="1:65" ht="24.95" customHeight="1" x14ac:dyDescent="0.25">
      <c r="A405" s="137"/>
      <c r="B405" s="92"/>
      <c r="C405" s="92"/>
      <c r="D405" s="92"/>
      <c r="E405" s="94"/>
      <c r="F405" s="94"/>
      <c r="G405" s="127"/>
      <c r="H405" s="112"/>
      <c r="I405" s="91"/>
      <c r="J405" s="91"/>
      <c r="K405" s="118"/>
      <c r="L405" s="118"/>
      <c r="M405" s="111"/>
      <c r="N405" s="91"/>
      <c r="O405" s="91"/>
      <c r="P405" s="91"/>
      <c r="Q405" s="112"/>
      <c r="R405" s="127"/>
      <c r="S405" s="59"/>
      <c r="T405" s="59"/>
      <c r="U405" s="59"/>
      <c r="V405" s="59"/>
      <c r="W405" s="71"/>
      <c r="X405" s="71"/>
      <c r="Y405" s="71"/>
      <c r="Z405" s="71"/>
      <c r="AA405" s="127"/>
      <c r="AB405" s="59"/>
      <c r="AC405" s="59"/>
      <c r="AD405" s="59"/>
      <c r="AE405" s="77"/>
      <c r="AF405" s="59"/>
      <c r="AG405" s="59"/>
      <c r="AH405" s="59"/>
      <c r="AI405" s="133"/>
      <c r="AJ405" s="118"/>
      <c r="AK405" s="91"/>
      <c r="AL405" s="111"/>
      <c r="AM405" s="112"/>
      <c r="AN405" s="115"/>
      <c r="AO405" s="115"/>
      <c r="AP405" s="92"/>
      <c r="AQ405" s="92"/>
      <c r="AR405" s="92"/>
      <c r="AS405" s="92"/>
      <c r="AT405" s="91"/>
      <c r="AU405" s="97"/>
      <c r="AV405" s="97"/>
      <c r="AW405" s="91"/>
      <c r="AX405" s="91"/>
      <c r="AY405" s="92"/>
      <c r="AZ405" s="91"/>
      <c r="BA405" s="91"/>
      <c r="BB405" s="91"/>
      <c r="BC405" s="91"/>
      <c r="BD405" s="91"/>
      <c r="BE405" s="91"/>
      <c r="BF405" s="91"/>
      <c r="BG405" s="91"/>
      <c r="BH405" s="91"/>
      <c r="BI405" s="91"/>
      <c r="BJ405" s="91"/>
      <c r="BK405" s="91"/>
      <c r="BL405" s="91"/>
      <c r="BM405" s="91"/>
    </row>
    <row r="406" spans="1:65" ht="24.95" customHeight="1" x14ac:dyDescent="0.25">
      <c r="A406" s="137" t="s">
        <v>225</v>
      </c>
      <c r="B406" s="92" t="s">
        <v>68</v>
      </c>
      <c r="C406" s="92" t="s">
        <v>69</v>
      </c>
      <c r="D406" s="92">
        <v>2021</v>
      </c>
      <c r="E406" s="94" t="s">
        <v>674</v>
      </c>
      <c r="F406" s="94" t="s">
        <v>683</v>
      </c>
      <c r="G406" s="127" t="s">
        <v>79</v>
      </c>
      <c r="H406" s="112">
        <v>44487</v>
      </c>
      <c r="I406" s="91" t="s">
        <v>695</v>
      </c>
      <c r="J406" s="91">
        <v>3360</v>
      </c>
      <c r="K406" s="116" t="s">
        <v>81</v>
      </c>
      <c r="L406" s="116" t="s">
        <v>81</v>
      </c>
      <c r="M406" s="109" t="s">
        <v>603</v>
      </c>
      <c r="N406" s="91" t="s">
        <v>705</v>
      </c>
      <c r="O406" s="91" t="str">
        <f t="shared" ref="O406" si="64">N406</f>
        <v>INSTITUTO DE DESARROLLO DOCENTE, INVESTIGACION, EVALUACION Y CERTIFICACIÓN DE LA SECRETARÍA DE EDUCACION  DEL GOBIERNO DEL ESTADO DE COAHUILA DE ZARAGOZA.</v>
      </c>
      <c r="P406" s="91" t="s">
        <v>84</v>
      </c>
      <c r="Q406" s="112">
        <v>44491</v>
      </c>
      <c r="R406" s="127" t="s">
        <v>79</v>
      </c>
      <c r="S406" s="59" t="s">
        <v>62</v>
      </c>
      <c r="T406" s="59" t="s">
        <v>62</v>
      </c>
      <c r="U406" s="59" t="s">
        <v>62</v>
      </c>
      <c r="V406" s="71" t="s">
        <v>710</v>
      </c>
      <c r="W406" s="70" t="s">
        <v>86</v>
      </c>
      <c r="X406" s="70" t="s">
        <v>87</v>
      </c>
      <c r="Y406" s="70" t="s">
        <v>88</v>
      </c>
      <c r="Z406" s="70" t="s">
        <v>611</v>
      </c>
      <c r="AA406" s="127" t="s">
        <v>79</v>
      </c>
      <c r="AB406" s="59"/>
      <c r="AC406" s="59"/>
      <c r="AD406" s="59"/>
      <c r="AE406" s="77" t="s">
        <v>317</v>
      </c>
      <c r="AF406" s="59"/>
      <c r="AG406" s="59"/>
      <c r="AH406" s="59"/>
      <c r="AI406" s="131" t="s">
        <v>318</v>
      </c>
      <c r="AJ406" s="116" t="s">
        <v>257</v>
      </c>
      <c r="AK406" s="91" t="s">
        <v>91</v>
      </c>
      <c r="AL406" s="109" t="s">
        <v>683</v>
      </c>
      <c r="AM406" s="112">
        <v>44512</v>
      </c>
      <c r="AN406" s="113">
        <v>2962306</v>
      </c>
      <c r="AO406" s="113">
        <f>AN406*1.16</f>
        <v>3436274.96</v>
      </c>
      <c r="AP406" s="92" t="s">
        <v>121</v>
      </c>
      <c r="AQ406" s="92" t="s">
        <v>93</v>
      </c>
      <c r="AR406" s="92" t="s">
        <v>94</v>
      </c>
      <c r="AS406" s="92" t="s">
        <v>95</v>
      </c>
      <c r="AT406" s="91" t="s">
        <v>695</v>
      </c>
      <c r="AU406" s="99">
        <v>44508</v>
      </c>
      <c r="AV406" s="99">
        <v>44519</v>
      </c>
      <c r="AW406" s="91" t="s">
        <v>149</v>
      </c>
      <c r="AX406" s="91" t="s">
        <v>150</v>
      </c>
      <c r="AY406" s="92" t="s">
        <v>151</v>
      </c>
      <c r="AZ406" s="91" t="s">
        <v>150</v>
      </c>
      <c r="BA406" s="91" t="s">
        <v>150</v>
      </c>
      <c r="BB406" s="91" t="s">
        <v>150</v>
      </c>
      <c r="BC406" s="91" t="s">
        <v>150</v>
      </c>
      <c r="BD406" s="91" t="s">
        <v>152</v>
      </c>
      <c r="BE406" s="91" t="s">
        <v>152</v>
      </c>
      <c r="BF406" s="91" t="s">
        <v>152</v>
      </c>
      <c r="BG406" s="91" t="s">
        <v>152</v>
      </c>
      <c r="BH406" s="91" t="s">
        <v>152</v>
      </c>
      <c r="BI406" s="91" t="s">
        <v>152</v>
      </c>
      <c r="BJ406" s="91" t="s">
        <v>152</v>
      </c>
      <c r="BK406" s="91" t="s">
        <v>152</v>
      </c>
      <c r="BL406" s="91" t="s">
        <v>152</v>
      </c>
      <c r="BM406" s="91" t="s">
        <v>152</v>
      </c>
    </row>
    <row r="407" spans="1:65" ht="24.95" customHeight="1" x14ac:dyDescent="0.25">
      <c r="A407" s="137"/>
      <c r="B407" s="92"/>
      <c r="C407" s="92"/>
      <c r="D407" s="92"/>
      <c r="E407" s="94"/>
      <c r="F407" s="94"/>
      <c r="G407" s="127"/>
      <c r="H407" s="112"/>
      <c r="I407" s="91"/>
      <c r="J407" s="91"/>
      <c r="K407" s="117"/>
      <c r="L407" s="117"/>
      <c r="M407" s="110"/>
      <c r="N407" s="91"/>
      <c r="O407" s="91"/>
      <c r="P407" s="91"/>
      <c r="Q407" s="112"/>
      <c r="R407" s="127"/>
      <c r="S407" s="59"/>
      <c r="T407" s="59"/>
      <c r="U407" s="59"/>
      <c r="V407" s="59" t="s">
        <v>317</v>
      </c>
      <c r="W407" s="71" t="s">
        <v>348</v>
      </c>
      <c r="X407" s="71" t="s">
        <v>178</v>
      </c>
      <c r="Y407" s="71" t="s">
        <v>106</v>
      </c>
      <c r="Z407" s="71" t="s">
        <v>349</v>
      </c>
      <c r="AA407" s="127"/>
      <c r="AB407" s="59" t="s">
        <v>62</v>
      </c>
      <c r="AC407" s="59" t="s">
        <v>62</v>
      </c>
      <c r="AD407" s="59" t="s">
        <v>62</v>
      </c>
      <c r="AE407" s="47" t="s">
        <v>318</v>
      </c>
      <c r="AF407" s="59" t="s">
        <v>62</v>
      </c>
      <c r="AG407" s="59" t="s">
        <v>62</v>
      </c>
      <c r="AH407" s="59" t="s">
        <v>62</v>
      </c>
      <c r="AI407" s="132"/>
      <c r="AJ407" s="117"/>
      <c r="AK407" s="91"/>
      <c r="AL407" s="110"/>
      <c r="AM407" s="112"/>
      <c r="AN407" s="114"/>
      <c r="AO407" s="114"/>
      <c r="AP407" s="92"/>
      <c r="AQ407" s="92"/>
      <c r="AR407" s="92"/>
      <c r="AS407" s="92"/>
      <c r="AT407" s="91"/>
      <c r="AU407" s="100"/>
      <c r="AV407" s="100"/>
      <c r="AW407" s="91"/>
      <c r="AX407" s="91"/>
      <c r="AY407" s="92"/>
      <c r="AZ407" s="91"/>
      <c r="BA407" s="91"/>
      <c r="BB407" s="91"/>
      <c r="BC407" s="91"/>
      <c r="BD407" s="91"/>
      <c r="BE407" s="91"/>
      <c r="BF407" s="91"/>
      <c r="BG407" s="91"/>
      <c r="BH407" s="91"/>
      <c r="BI407" s="91"/>
      <c r="BJ407" s="91"/>
      <c r="BK407" s="91"/>
      <c r="BL407" s="91"/>
      <c r="BM407" s="91"/>
    </row>
    <row r="408" spans="1:65" ht="24.95" customHeight="1" x14ac:dyDescent="0.25">
      <c r="A408" s="137"/>
      <c r="B408" s="92"/>
      <c r="C408" s="92"/>
      <c r="D408" s="92"/>
      <c r="E408" s="94"/>
      <c r="F408" s="94"/>
      <c r="G408" s="127"/>
      <c r="H408" s="112"/>
      <c r="I408" s="91"/>
      <c r="J408" s="91"/>
      <c r="K408" s="117"/>
      <c r="L408" s="117"/>
      <c r="M408" s="110"/>
      <c r="N408" s="91"/>
      <c r="O408" s="91"/>
      <c r="P408" s="91"/>
      <c r="Q408" s="112"/>
      <c r="R408" s="127"/>
      <c r="S408" s="59" t="s">
        <v>62</v>
      </c>
      <c r="T408" s="59" t="s">
        <v>62</v>
      </c>
      <c r="U408" s="59" t="s">
        <v>62</v>
      </c>
      <c r="V408" s="59" t="s">
        <v>318</v>
      </c>
      <c r="W408" s="46" t="s">
        <v>733</v>
      </c>
      <c r="X408" s="46" t="s">
        <v>572</v>
      </c>
      <c r="Y408" s="46" t="s">
        <v>98</v>
      </c>
      <c r="Z408" s="46" t="s">
        <v>734</v>
      </c>
      <c r="AA408" s="127"/>
      <c r="AB408" s="59"/>
      <c r="AC408" s="59"/>
      <c r="AD408" s="59"/>
      <c r="AE408" s="59"/>
      <c r="AF408" s="59" t="s">
        <v>62</v>
      </c>
      <c r="AG408" s="59" t="s">
        <v>62</v>
      </c>
      <c r="AH408" s="59" t="s">
        <v>62</v>
      </c>
      <c r="AI408" s="132"/>
      <c r="AJ408" s="117"/>
      <c r="AK408" s="91"/>
      <c r="AL408" s="110"/>
      <c r="AM408" s="112"/>
      <c r="AN408" s="114"/>
      <c r="AO408" s="114"/>
      <c r="AP408" s="92"/>
      <c r="AQ408" s="92"/>
      <c r="AR408" s="92"/>
      <c r="AS408" s="92"/>
      <c r="AT408" s="91"/>
      <c r="AU408" s="100"/>
      <c r="AV408" s="100"/>
      <c r="AW408" s="91"/>
      <c r="AX408" s="91"/>
      <c r="AY408" s="92"/>
      <c r="AZ408" s="91"/>
      <c r="BA408" s="91"/>
      <c r="BB408" s="91"/>
      <c r="BC408" s="91"/>
      <c r="BD408" s="91"/>
      <c r="BE408" s="91"/>
      <c r="BF408" s="91"/>
      <c r="BG408" s="91"/>
      <c r="BH408" s="91"/>
      <c r="BI408" s="91"/>
      <c r="BJ408" s="91"/>
      <c r="BK408" s="91"/>
      <c r="BL408" s="91"/>
      <c r="BM408" s="91"/>
    </row>
    <row r="409" spans="1:65" ht="24.95" customHeight="1" x14ac:dyDescent="0.25">
      <c r="A409" s="137"/>
      <c r="B409" s="92"/>
      <c r="C409" s="92"/>
      <c r="D409" s="92"/>
      <c r="E409" s="94"/>
      <c r="F409" s="94"/>
      <c r="G409" s="127"/>
      <c r="H409" s="112"/>
      <c r="I409" s="91"/>
      <c r="J409" s="91"/>
      <c r="K409" s="117"/>
      <c r="L409" s="117"/>
      <c r="M409" s="110"/>
      <c r="N409" s="91"/>
      <c r="O409" s="91"/>
      <c r="P409" s="91"/>
      <c r="Q409" s="112"/>
      <c r="R409" s="127"/>
      <c r="S409" s="59"/>
      <c r="T409" s="59" t="s">
        <v>62</v>
      </c>
      <c r="U409" s="59" t="s">
        <v>62</v>
      </c>
      <c r="V409" s="59" t="s">
        <v>436</v>
      </c>
      <c r="W409" s="46" t="s">
        <v>735</v>
      </c>
      <c r="X409" s="46" t="s">
        <v>736</v>
      </c>
      <c r="Y409" s="46" t="s">
        <v>737</v>
      </c>
      <c r="Z409" s="46" t="s">
        <v>738</v>
      </c>
      <c r="AA409" s="127"/>
      <c r="AB409" s="59" t="s">
        <v>62</v>
      </c>
      <c r="AC409" s="59" t="s">
        <v>62</v>
      </c>
      <c r="AD409" s="59" t="s">
        <v>62</v>
      </c>
      <c r="AE409" s="76"/>
      <c r="AF409" s="59" t="s">
        <v>62</v>
      </c>
      <c r="AG409" s="59" t="s">
        <v>62</v>
      </c>
      <c r="AH409" s="59" t="s">
        <v>62</v>
      </c>
      <c r="AI409" s="132"/>
      <c r="AJ409" s="117"/>
      <c r="AK409" s="91"/>
      <c r="AL409" s="110"/>
      <c r="AM409" s="112"/>
      <c r="AN409" s="114"/>
      <c r="AO409" s="114"/>
      <c r="AP409" s="92"/>
      <c r="AQ409" s="92"/>
      <c r="AR409" s="92"/>
      <c r="AS409" s="92"/>
      <c r="AT409" s="91"/>
      <c r="AU409" s="100"/>
      <c r="AV409" s="100"/>
      <c r="AW409" s="91"/>
      <c r="AX409" s="91"/>
      <c r="AY409" s="92"/>
      <c r="AZ409" s="91"/>
      <c r="BA409" s="91"/>
      <c r="BB409" s="91"/>
      <c r="BC409" s="91"/>
      <c r="BD409" s="91"/>
      <c r="BE409" s="91"/>
      <c r="BF409" s="91"/>
      <c r="BG409" s="91"/>
      <c r="BH409" s="91"/>
      <c r="BI409" s="91"/>
      <c r="BJ409" s="91"/>
      <c r="BK409" s="91"/>
      <c r="BL409" s="91"/>
      <c r="BM409" s="91"/>
    </row>
    <row r="410" spans="1:65" ht="24.95" customHeight="1" x14ac:dyDescent="0.25">
      <c r="A410" s="137"/>
      <c r="B410" s="92"/>
      <c r="C410" s="92"/>
      <c r="D410" s="92"/>
      <c r="E410" s="94"/>
      <c r="F410" s="94"/>
      <c r="G410" s="127"/>
      <c r="H410" s="112"/>
      <c r="I410" s="91"/>
      <c r="J410" s="91"/>
      <c r="K410" s="117"/>
      <c r="L410" s="117"/>
      <c r="M410" s="110"/>
      <c r="N410" s="91"/>
      <c r="O410" s="91"/>
      <c r="P410" s="91"/>
      <c r="Q410" s="112"/>
      <c r="R410" s="127"/>
      <c r="S410" s="59" t="s">
        <v>62</v>
      </c>
      <c r="T410" s="59" t="s">
        <v>62</v>
      </c>
      <c r="U410" s="59" t="s">
        <v>62</v>
      </c>
      <c r="V410" s="59" t="s">
        <v>62</v>
      </c>
      <c r="W410" s="47" t="s">
        <v>739</v>
      </c>
      <c r="X410" s="47" t="s">
        <v>740</v>
      </c>
      <c r="Y410" s="47" t="s">
        <v>741</v>
      </c>
      <c r="Z410" s="47" t="s">
        <v>742</v>
      </c>
      <c r="AA410" s="127"/>
      <c r="AB410" s="59" t="s">
        <v>62</v>
      </c>
      <c r="AC410" s="59" t="s">
        <v>62</v>
      </c>
      <c r="AD410" s="59" t="s">
        <v>62</v>
      </c>
      <c r="AE410" s="59"/>
      <c r="AF410" s="59" t="s">
        <v>62</v>
      </c>
      <c r="AG410" s="59" t="s">
        <v>62</v>
      </c>
      <c r="AH410" s="59" t="s">
        <v>62</v>
      </c>
      <c r="AI410" s="132"/>
      <c r="AJ410" s="117"/>
      <c r="AK410" s="91"/>
      <c r="AL410" s="110"/>
      <c r="AM410" s="112"/>
      <c r="AN410" s="114"/>
      <c r="AO410" s="114"/>
      <c r="AP410" s="92"/>
      <c r="AQ410" s="92"/>
      <c r="AR410" s="92"/>
      <c r="AS410" s="92"/>
      <c r="AT410" s="91"/>
      <c r="AU410" s="100"/>
      <c r="AV410" s="100"/>
      <c r="AW410" s="91"/>
      <c r="AX410" s="91"/>
      <c r="AY410" s="92"/>
      <c r="AZ410" s="91"/>
      <c r="BA410" s="91"/>
      <c r="BB410" s="91"/>
      <c r="BC410" s="91"/>
      <c r="BD410" s="91"/>
      <c r="BE410" s="91"/>
      <c r="BF410" s="91"/>
      <c r="BG410" s="91"/>
      <c r="BH410" s="91"/>
      <c r="BI410" s="91"/>
      <c r="BJ410" s="91"/>
      <c r="BK410" s="91"/>
      <c r="BL410" s="91"/>
      <c r="BM410" s="91"/>
    </row>
    <row r="411" spans="1:65" ht="24.95" customHeight="1" x14ac:dyDescent="0.25">
      <c r="A411" s="137"/>
      <c r="B411" s="92"/>
      <c r="C411" s="92"/>
      <c r="D411" s="92"/>
      <c r="E411" s="94"/>
      <c r="F411" s="94"/>
      <c r="G411" s="127"/>
      <c r="H411" s="112"/>
      <c r="I411" s="91"/>
      <c r="J411" s="91"/>
      <c r="K411" s="117"/>
      <c r="L411" s="117"/>
      <c r="M411" s="110"/>
      <c r="N411" s="91"/>
      <c r="O411" s="91"/>
      <c r="P411" s="91"/>
      <c r="Q411" s="112"/>
      <c r="R411" s="127"/>
      <c r="S411" s="59"/>
      <c r="T411" s="59"/>
      <c r="U411" s="59"/>
      <c r="V411" s="59"/>
      <c r="W411" s="46" t="s">
        <v>615</v>
      </c>
      <c r="X411" s="46" t="s">
        <v>743</v>
      </c>
      <c r="Y411" s="46" t="s">
        <v>744</v>
      </c>
      <c r="Z411" s="46" t="s">
        <v>745</v>
      </c>
      <c r="AA411" s="127"/>
      <c r="AB411" s="59"/>
      <c r="AC411" s="59"/>
      <c r="AD411" s="59"/>
      <c r="AE411" s="59"/>
      <c r="AF411" s="59"/>
      <c r="AG411" s="59"/>
      <c r="AH411" s="59"/>
      <c r="AI411" s="132"/>
      <c r="AJ411" s="117"/>
      <c r="AK411" s="91"/>
      <c r="AL411" s="110"/>
      <c r="AM411" s="112"/>
      <c r="AN411" s="114"/>
      <c r="AO411" s="114"/>
      <c r="AP411" s="92"/>
      <c r="AQ411" s="92"/>
      <c r="AR411" s="92"/>
      <c r="AS411" s="92"/>
      <c r="AT411" s="91"/>
      <c r="AU411" s="100"/>
      <c r="AV411" s="100"/>
      <c r="AW411" s="91"/>
      <c r="AX411" s="91"/>
      <c r="AY411" s="92"/>
      <c r="AZ411" s="91"/>
      <c r="BA411" s="91"/>
      <c r="BB411" s="91"/>
      <c r="BC411" s="91"/>
      <c r="BD411" s="91"/>
      <c r="BE411" s="91"/>
      <c r="BF411" s="91"/>
      <c r="BG411" s="91"/>
      <c r="BH411" s="91"/>
      <c r="BI411" s="91"/>
      <c r="BJ411" s="91"/>
      <c r="BK411" s="91"/>
      <c r="BL411" s="91"/>
      <c r="BM411" s="91"/>
    </row>
    <row r="412" spans="1:65" ht="24.95" customHeight="1" x14ac:dyDescent="0.25">
      <c r="A412" s="137"/>
      <c r="B412" s="92"/>
      <c r="C412" s="92"/>
      <c r="D412" s="92"/>
      <c r="E412" s="94"/>
      <c r="F412" s="94"/>
      <c r="G412" s="127"/>
      <c r="H412" s="112"/>
      <c r="I412" s="91"/>
      <c r="J412" s="91"/>
      <c r="K412" s="117"/>
      <c r="L412" s="117"/>
      <c r="M412" s="110"/>
      <c r="N412" s="91"/>
      <c r="O412" s="91"/>
      <c r="P412" s="91"/>
      <c r="Q412" s="112"/>
      <c r="R412" s="127"/>
      <c r="S412" s="59"/>
      <c r="T412" s="59"/>
      <c r="U412" s="59"/>
      <c r="V412" s="59"/>
      <c r="W412" s="46"/>
      <c r="X412" s="46"/>
      <c r="Y412" s="46"/>
      <c r="Z412" s="46"/>
      <c r="AA412" s="127"/>
      <c r="AB412" s="59"/>
      <c r="AC412" s="59"/>
      <c r="AD412" s="59"/>
      <c r="AE412" s="59"/>
      <c r="AF412" s="59"/>
      <c r="AG412" s="59"/>
      <c r="AH412" s="59"/>
      <c r="AI412" s="132"/>
      <c r="AJ412" s="117"/>
      <c r="AK412" s="91"/>
      <c r="AL412" s="110"/>
      <c r="AM412" s="112"/>
      <c r="AN412" s="114"/>
      <c r="AO412" s="114"/>
      <c r="AP412" s="92"/>
      <c r="AQ412" s="92"/>
      <c r="AR412" s="92"/>
      <c r="AS412" s="92"/>
      <c r="AT412" s="91"/>
      <c r="AU412" s="100"/>
      <c r="AV412" s="100"/>
      <c r="AW412" s="91"/>
      <c r="AX412" s="91"/>
      <c r="AY412" s="92"/>
      <c r="AZ412" s="91"/>
      <c r="BA412" s="91"/>
      <c r="BB412" s="91"/>
      <c r="BC412" s="91"/>
      <c r="BD412" s="91"/>
      <c r="BE412" s="91"/>
      <c r="BF412" s="91"/>
      <c r="BG412" s="91"/>
      <c r="BH412" s="91"/>
      <c r="BI412" s="91"/>
      <c r="BJ412" s="91"/>
      <c r="BK412" s="91"/>
      <c r="BL412" s="91"/>
      <c r="BM412" s="91"/>
    </row>
    <row r="413" spans="1:65" ht="24.95" customHeight="1" x14ac:dyDescent="0.25">
      <c r="A413" s="137"/>
      <c r="B413" s="92"/>
      <c r="C413" s="92"/>
      <c r="D413" s="92"/>
      <c r="E413" s="94"/>
      <c r="F413" s="94"/>
      <c r="G413" s="127"/>
      <c r="H413" s="112"/>
      <c r="I413" s="91"/>
      <c r="J413" s="91"/>
      <c r="K413" s="118"/>
      <c r="L413" s="118"/>
      <c r="M413" s="111"/>
      <c r="N413" s="91"/>
      <c r="O413" s="91"/>
      <c r="P413" s="91"/>
      <c r="Q413" s="112"/>
      <c r="R413" s="127"/>
      <c r="S413" s="59"/>
      <c r="T413" s="59"/>
      <c r="U413" s="59"/>
      <c r="V413" s="59"/>
      <c r="W413" s="71"/>
      <c r="X413" s="71"/>
      <c r="Y413" s="71"/>
      <c r="Z413" s="71"/>
      <c r="AA413" s="127"/>
      <c r="AB413" s="59"/>
      <c r="AC413" s="59"/>
      <c r="AD413" s="59"/>
      <c r="AE413" s="59"/>
      <c r="AF413" s="59"/>
      <c r="AG413" s="59"/>
      <c r="AH413" s="59"/>
      <c r="AI413" s="133"/>
      <c r="AJ413" s="118"/>
      <c r="AK413" s="91"/>
      <c r="AL413" s="111"/>
      <c r="AM413" s="112"/>
      <c r="AN413" s="115"/>
      <c r="AO413" s="115"/>
      <c r="AP413" s="92"/>
      <c r="AQ413" s="92"/>
      <c r="AR413" s="92"/>
      <c r="AS413" s="92"/>
      <c r="AT413" s="91"/>
      <c r="AU413" s="101"/>
      <c r="AV413" s="101"/>
      <c r="AW413" s="91"/>
      <c r="AX413" s="91"/>
      <c r="AY413" s="92"/>
      <c r="AZ413" s="91"/>
      <c r="BA413" s="91"/>
      <c r="BB413" s="91"/>
      <c r="BC413" s="91"/>
      <c r="BD413" s="91"/>
      <c r="BE413" s="91"/>
      <c r="BF413" s="91"/>
      <c r="BG413" s="91"/>
      <c r="BH413" s="91"/>
      <c r="BI413" s="91"/>
      <c r="BJ413" s="91"/>
      <c r="BK413" s="91"/>
      <c r="BL413" s="91"/>
      <c r="BM413" s="91"/>
    </row>
    <row r="414" spans="1:65" ht="24.95" customHeight="1" x14ac:dyDescent="0.25">
      <c r="A414" s="137" t="s">
        <v>225</v>
      </c>
      <c r="B414" s="92" t="s">
        <v>68</v>
      </c>
      <c r="C414" s="92" t="s">
        <v>69</v>
      </c>
      <c r="D414" s="92">
        <v>2021</v>
      </c>
      <c r="E414" s="94" t="s">
        <v>674</v>
      </c>
      <c r="F414" s="94" t="s">
        <v>684</v>
      </c>
      <c r="G414" s="127" t="s">
        <v>79</v>
      </c>
      <c r="H414" s="112">
        <v>44487</v>
      </c>
      <c r="I414" s="91" t="s">
        <v>696</v>
      </c>
      <c r="J414" s="91">
        <v>2180</v>
      </c>
      <c r="K414" s="92" t="s">
        <v>81</v>
      </c>
      <c r="L414" s="92" t="s">
        <v>81</v>
      </c>
      <c r="M414" s="91" t="s">
        <v>703</v>
      </c>
      <c r="N414" s="91" t="s">
        <v>706</v>
      </c>
      <c r="O414" s="91" t="str">
        <f t="shared" ref="O414" si="65">N414</f>
        <v xml:space="preserve">LA ADMINISTRACION FISCAL GENERAL DEL ESTADO Y LA DIRECCION ESTATAL DEL REGISTRO CIVIL  </v>
      </c>
      <c r="P414" s="91" t="s">
        <v>84</v>
      </c>
      <c r="Q414" s="112">
        <v>44491</v>
      </c>
      <c r="R414" s="127" t="s">
        <v>79</v>
      </c>
      <c r="S414" s="59" t="s">
        <v>62</v>
      </c>
      <c r="T414" s="59" t="s">
        <v>62</v>
      </c>
      <c r="U414" s="59" t="s">
        <v>62</v>
      </c>
      <c r="V414" s="71" t="s">
        <v>318</v>
      </c>
      <c r="W414" s="70" t="s">
        <v>86</v>
      </c>
      <c r="X414" s="70" t="s">
        <v>87</v>
      </c>
      <c r="Y414" s="70" t="s">
        <v>88</v>
      </c>
      <c r="Z414" s="70" t="s">
        <v>611</v>
      </c>
      <c r="AA414" s="127" t="s">
        <v>79</v>
      </c>
      <c r="AB414" s="59"/>
      <c r="AC414" s="59"/>
      <c r="AD414" s="59"/>
      <c r="AE414" s="59" t="s">
        <v>317</v>
      </c>
      <c r="AF414" s="59"/>
      <c r="AG414" s="59"/>
      <c r="AH414" s="59"/>
      <c r="AI414" s="131" t="s">
        <v>711</v>
      </c>
      <c r="AJ414" s="116" t="s">
        <v>257</v>
      </c>
      <c r="AK414" s="91" t="s">
        <v>91</v>
      </c>
      <c r="AL414" s="109" t="s">
        <v>684</v>
      </c>
      <c r="AM414" s="112">
        <v>44512</v>
      </c>
      <c r="AN414" s="113">
        <v>2584015</v>
      </c>
      <c r="AO414" s="113">
        <f>AN414*1.16</f>
        <v>2997457.4</v>
      </c>
      <c r="AP414" s="92" t="s">
        <v>121</v>
      </c>
      <c r="AQ414" s="92" t="s">
        <v>93</v>
      </c>
      <c r="AR414" s="92" t="s">
        <v>94</v>
      </c>
      <c r="AS414" s="92" t="s">
        <v>95</v>
      </c>
      <c r="AT414" s="91" t="s">
        <v>696</v>
      </c>
      <c r="AU414" s="98" t="s">
        <v>657</v>
      </c>
      <c r="AV414" s="98"/>
      <c r="AW414" s="91" t="s">
        <v>149</v>
      </c>
      <c r="AX414" s="91" t="s">
        <v>150</v>
      </c>
      <c r="AY414" s="92" t="s">
        <v>151</v>
      </c>
      <c r="AZ414" s="91" t="s">
        <v>150</v>
      </c>
      <c r="BA414" s="91" t="s">
        <v>150</v>
      </c>
      <c r="BB414" s="91" t="s">
        <v>150</v>
      </c>
      <c r="BC414" s="91" t="s">
        <v>150</v>
      </c>
      <c r="BD414" s="91" t="s">
        <v>152</v>
      </c>
      <c r="BE414" s="91" t="s">
        <v>152</v>
      </c>
      <c r="BF414" s="91" t="s">
        <v>152</v>
      </c>
      <c r="BG414" s="91" t="s">
        <v>152</v>
      </c>
      <c r="BH414" s="91" t="s">
        <v>152</v>
      </c>
      <c r="BI414" s="91" t="s">
        <v>152</v>
      </c>
      <c r="BJ414" s="91" t="s">
        <v>152</v>
      </c>
      <c r="BK414" s="91" t="s">
        <v>152</v>
      </c>
      <c r="BL414" s="91" t="s">
        <v>152</v>
      </c>
      <c r="BM414" s="91" t="s">
        <v>152</v>
      </c>
    </row>
    <row r="415" spans="1:65" ht="24.95" customHeight="1" x14ac:dyDescent="0.25">
      <c r="A415" s="137"/>
      <c r="B415" s="92"/>
      <c r="C415" s="92"/>
      <c r="D415" s="92"/>
      <c r="E415" s="94"/>
      <c r="F415" s="94"/>
      <c r="G415" s="127"/>
      <c r="H415" s="112"/>
      <c r="I415" s="91"/>
      <c r="J415" s="91"/>
      <c r="K415" s="92"/>
      <c r="L415" s="92"/>
      <c r="M415" s="91"/>
      <c r="N415" s="91"/>
      <c r="O415" s="91"/>
      <c r="P415" s="91"/>
      <c r="Q415" s="112"/>
      <c r="R415" s="127"/>
      <c r="S415" s="59"/>
      <c r="T415" s="59"/>
      <c r="U415" s="59"/>
      <c r="V415" s="59" t="s">
        <v>710</v>
      </c>
      <c r="W415" s="47" t="s">
        <v>403</v>
      </c>
      <c r="X415" s="47" t="s">
        <v>182</v>
      </c>
      <c r="Y415" s="47" t="s">
        <v>183</v>
      </c>
      <c r="Z415" s="47" t="s">
        <v>184</v>
      </c>
      <c r="AA415" s="127"/>
      <c r="AB415" s="59" t="s">
        <v>62</v>
      </c>
      <c r="AC415" s="59" t="s">
        <v>62</v>
      </c>
      <c r="AD415" s="59" t="s">
        <v>62</v>
      </c>
      <c r="AE415" s="47" t="s">
        <v>711</v>
      </c>
      <c r="AF415" s="59" t="s">
        <v>62</v>
      </c>
      <c r="AG415" s="59" t="s">
        <v>62</v>
      </c>
      <c r="AH415" s="59" t="s">
        <v>62</v>
      </c>
      <c r="AI415" s="132"/>
      <c r="AJ415" s="117"/>
      <c r="AK415" s="91"/>
      <c r="AL415" s="110"/>
      <c r="AM415" s="112"/>
      <c r="AN415" s="114"/>
      <c r="AO415" s="114"/>
      <c r="AP415" s="92"/>
      <c r="AQ415" s="92"/>
      <c r="AR415" s="92"/>
      <c r="AS415" s="92"/>
      <c r="AT415" s="91"/>
      <c r="AU415" s="102" t="s">
        <v>789</v>
      </c>
      <c r="AV415" s="102" t="s">
        <v>790</v>
      </c>
      <c r="AW415" s="91"/>
      <c r="AX415" s="91"/>
      <c r="AY415" s="92"/>
      <c r="AZ415" s="91"/>
      <c r="BA415" s="91"/>
      <c r="BB415" s="91"/>
      <c r="BC415" s="91"/>
      <c r="BD415" s="91"/>
      <c r="BE415" s="91"/>
      <c r="BF415" s="91"/>
      <c r="BG415" s="91"/>
      <c r="BH415" s="91"/>
      <c r="BI415" s="91"/>
      <c r="BJ415" s="91"/>
      <c r="BK415" s="91"/>
      <c r="BL415" s="91"/>
      <c r="BM415" s="91"/>
    </row>
    <row r="416" spans="1:65" ht="24.95" customHeight="1" x14ac:dyDescent="0.25">
      <c r="A416" s="137"/>
      <c r="B416" s="92"/>
      <c r="C416" s="92"/>
      <c r="D416" s="92"/>
      <c r="E416" s="94"/>
      <c r="F416" s="94"/>
      <c r="G416" s="127"/>
      <c r="H416" s="112"/>
      <c r="I416" s="91"/>
      <c r="J416" s="91"/>
      <c r="K416" s="92"/>
      <c r="L416" s="92"/>
      <c r="M416" s="91"/>
      <c r="N416" s="91"/>
      <c r="O416" s="91"/>
      <c r="P416" s="91"/>
      <c r="Q416" s="112"/>
      <c r="R416" s="127"/>
      <c r="S416" s="59" t="s">
        <v>62</v>
      </c>
      <c r="T416" s="59" t="s">
        <v>62</v>
      </c>
      <c r="U416" s="59" t="s">
        <v>62</v>
      </c>
      <c r="V416" s="59" t="s">
        <v>317</v>
      </c>
      <c r="W416" s="46" t="s">
        <v>746</v>
      </c>
      <c r="X416" s="46" t="s">
        <v>747</v>
      </c>
      <c r="Y416" s="46" t="s">
        <v>328</v>
      </c>
      <c r="Z416" s="46" t="s">
        <v>748</v>
      </c>
      <c r="AA416" s="127"/>
      <c r="AB416" s="59"/>
      <c r="AC416" s="59"/>
      <c r="AD416" s="59"/>
      <c r="AE416" s="59"/>
      <c r="AF416" s="59" t="s">
        <v>62</v>
      </c>
      <c r="AG416" s="59" t="s">
        <v>62</v>
      </c>
      <c r="AH416" s="59" t="s">
        <v>62</v>
      </c>
      <c r="AI416" s="132"/>
      <c r="AJ416" s="117"/>
      <c r="AK416" s="91"/>
      <c r="AL416" s="110"/>
      <c r="AM416" s="112"/>
      <c r="AN416" s="114"/>
      <c r="AO416" s="114"/>
      <c r="AP416" s="92"/>
      <c r="AQ416" s="92"/>
      <c r="AR416" s="92"/>
      <c r="AS416" s="92"/>
      <c r="AT416" s="91"/>
      <c r="AU416" s="103"/>
      <c r="AV416" s="103"/>
      <c r="AW416" s="91"/>
      <c r="AX416" s="91"/>
      <c r="AY416" s="92"/>
      <c r="AZ416" s="91"/>
      <c r="BA416" s="91"/>
      <c r="BB416" s="91"/>
      <c r="BC416" s="91"/>
      <c r="BD416" s="91"/>
      <c r="BE416" s="91"/>
      <c r="BF416" s="91"/>
      <c r="BG416" s="91"/>
      <c r="BH416" s="91"/>
      <c r="BI416" s="91"/>
      <c r="BJ416" s="91"/>
      <c r="BK416" s="91"/>
      <c r="BL416" s="91"/>
      <c r="BM416" s="91"/>
    </row>
    <row r="417" spans="1:65" ht="24.95" customHeight="1" x14ac:dyDescent="0.25">
      <c r="A417" s="137"/>
      <c r="B417" s="92"/>
      <c r="C417" s="92"/>
      <c r="D417" s="92"/>
      <c r="E417" s="94"/>
      <c r="F417" s="94"/>
      <c r="G417" s="127"/>
      <c r="H417" s="112"/>
      <c r="I417" s="91"/>
      <c r="J417" s="91"/>
      <c r="K417" s="92"/>
      <c r="L417" s="92"/>
      <c r="M417" s="91"/>
      <c r="N417" s="91"/>
      <c r="O417" s="91"/>
      <c r="P417" s="91"/>
      <c r="Q417" s="112"/>
      <c r="R417" s="127"/>
      <c r="S417" s="59"/>
      <c r="T417" s="59" t="s">
        <v>62</v>
      </c>
      <c r="U417" s="59" t="s">
        <v>62</v>
      </c>
      <c r="V417" s="59" t="s">
        <v>436</v>
      </c>
      <c r="W417" s="46" t="s">
        <v>749</v>
      </c>
      <c r="X417" s="46" t="s">
        <v>542</v>
      </c>
      <c r="Y417" s="46" t="s">
        <v>750</v>
      </c>
      <c r="Z417" s="46" t="s">
        <v>751</v>
      </c>
      <c r="AA417" s="127"/>
      <c r="AB417" s="59" t="s">
        <v>62</v>
      </c>
      <c r="AC417" s="59" t="s">
        <v>62</v>
      </c>
      <c r="AD417" s="59" t="s">
        <v>62</v>
      </c>
      <c r="AE417" s="76"/>
      <c r="AF417" s="59" t="s">
        <v>62</v>
      </c>
      <c r="AG417" s="59" t="s">
        <v>62</v>
      </c>
      <c r="AH417" s="59" t="s">
        <v>62</v>
      </c>
      <c r="AI417" s="132"/>
      <c r="AJ417" s="117"/>
      <c r="AK417" s="91"/>
      <c r="AL417" s="110"/>
      <c r="AM417" s="112"/>
      <c r="AN417" s="114"/>
      <c r="AO417" s="114"/>
      <c r="AP417" s="92"/>
      <c r="AQ417" s="92"/>
      <c r="AR417" s="92"/>
      <c r="AS417" s="92"/>
      <c r="AT417" s="91"/>
      <c r="AU417" s="104" t="s">
        <v>791</v>
      </c>
      <c r="AV417" s="104" t="s">
        <v>792</v>
      </c>
      <c r="AW417" s="91"/>
      <c r="AX417" s="91"/>
      <c r="AY417" s="92"/>
      <c r="AZ417" s="91"/>
      <c r="BA417" s="91"/>
      <c r="BB417" s="91"/>
      <c r="BC417" s="91"/>
      <c r="BD417" s="91"/>
      <c r="BE417" s="91"/>
      <c r="BF417" s="91"/>
      <c r="BG417" s="91"/>
      <c r="BH417" s="91"/>
      <c r="BI417" s="91"/>
      <c r="BJ417" s="91"/>
      <c r="BK417" s="91"/>
      <c r="BL417" s="91"/>
      <c r="BM417" s="91"/>
    </row>
    <row r="418" spans="1:65" ht="24.95" customHeight="1" x14ac:dyDescent="0.25">
      <c r="A418" s="137"/>
      <c r="B418" s="92"/>
      <c r="C418" s="92"/>
      <c r="D418" s="92"/>
      <c r="E418" s="94"/>
      <c r="F418" s="94"/>
      <c r="G418" s="127"/>
      <c r="H418" s="112"/>
      <c r="I418" s="91"/>
      <c r="J418" s="91"/>
      <c r="K418" s="92"/>
      <c r="L418" s="92"/>
      <c r="M418" s="91"/>
      <c r="N418" s="91"/>
      <c r="O418" s="91"/>
      <c r="P418" s="91"/>
      <c r="Q418" s="112"/>
      <c r="R418" s="127"/>
      <c r="S418" s="59" t="s">
        <v>62</v>
      </c>
      <c r="T418" s="59" t="s">
        <v>62</v>
      </c>
      <c r="U418" s="59" t="s">
        <v>62</v>
      </c>
      <c r="V418" s="59" t="s">
        <v>711</v>
      </c>
      <c r="W418" s="47" t="s">
        <v>412</v>
      </c>
      <c r="X418" s="47" t="s">
        <v>110</v>
      </c>
      <c r="Y418" s="47" t="s">
        <v>111</v>
      </c>
      <c r="Z418" s="47" t="s">
        <v>112</v>
      </c>
      <c r="AA418" s="127"/>
      <c r="AB418" s="59" t="s">
        <v>62</v>
      </c>
      <c r="AC418" s="59" t="s">
        <v>62</v>
      </c>
      <c r="AD418" s="59" t="s">
        <v>62</v>
      </c>
      <c r="AE418" s="59"/>
      <c r="AF418" s="59" t="s">
        <v>62</v>
      </c>
      <c r="AG418" s="59" t="s">
        <v>62</v>
      </c>
      <c r="AH418" s="59" t="s">
        <v>62</v>
      </c>
      <c r="AI418" s="132"/>
      <c r="AJ418" s="117"/>
      <c r="AK418" s="91"/>
      <c r="AL418" s="110"/>
      <c r="AM418" s="112"/>
      <c r="AN418" s="114"/>
      <c r="AO418" s="114"/>
      <c r="AP418" s="92"/>
      <c r="AQ418" s="92"/>
      <c r="AR418" s="92"/>
      <c r="AS418" s="92"/>
      <c r="AT418" s="91"/>
      <c r="AU418" s="102"/>
      <c r="AV418" s="104"/>
      <c r="AW418" s="91"/>
      <c r="AX418" s="91"/>
      <c r="AY418" s="92"/>
      <c r="AZ418" s="91"/>
      <c r="BA418" s="91"/>
      <c r="BB418" s="91"/>
      <c r="BC418" s="91"/>
      <c r="BD418" s="91"/>
      <c r="BE418" s="91"/>
      <c r="BF418" s="91"/>
      <c r="BG418" s="91"/>
      <c r="BH418" s="91"/>
      <c r="BI418" s="91"/>
      <c r="BJ418" s="91"/>
      <c r="BK418" s="91"/>
      <c r="BL418" s="91"/>
      <c r="BM418" s="91"/>
    </row>
    <row r="419" spans="1:65" ht="24.95" customHeight="1" x14ac:dyDescent="0.25">
      <c r="A419" s="137"/>
      <c r="B419" s="92"/>
      <c r="C419" s="92"/>
      <c r="D419" s="92"/>
      <c r="E419" s="94"/>
      <c r="F419" s="94"/>
      <c r="G419" s="127"/>
      <c r="H419" s="112"/>
      <c r="I419" s="91"/>
      <c r="J419" s="91"/>
      <c r="K419" s="92"/>
      <c r="L419" s="92"/>
      <c r="M419" s="91"/>
      <c r="N419" s="91"/>
      <c r="O419" s="91"/>
      <c r="P419" s="91"/>
      <c r="Q419" s="112"/>
      <c r="R419" s="127"/>
      <c r="S419" s="59"/>
      <c r="T419" s="59"/>
      <c r="U419" s="59"/>
      <c r="V419" s="59"/>
      <c r="W419" s="46"/>
      <c r="X419" s="46"/>
      <c r="Y419" s="46"/>
      <c r="Z419" s="46"/>
      <c r="AA419" s="127"/>
      <c r="AB419" s="59"/>
      <c r="AC419" s="59"/>
      <c r="AD419" s="59"/>
      <c r="AE419" s="59"/>
      <c r="AF419" s="59"/>
      <c r="AG419" s="59"/>
      <c r="AH419" s="59"/>
      <c r="AI419" s="132"/>
      <c r="AJ419" s="117"/>
      <c r="AK419" s="91"/>
      <c r="AL419" s="110"/>
      <c r="AM419" s="112"/>
      <c r="AN419" s="114"/>
      <c r="AO419" s="114"/>
      <c r="AP419" s="92"/>
      <c r="AQ419" s="92"/>
      <c r="AR419" s="92"/>
      <c r="AS419" s="92"/>
      <c r="AT419" s="91"/>
      <c r="AU419" s="98" t="s">
        <v>663</v>
      </c>
      <c r="AV419" s="98"/>
      <c r="AW419" s="91"/>
      <c r="AX419" s="91"/>
      <c r="AY419" s="92"/>
      <c r="AZ419" s="91"/>
      <c r="BA419" s="91"/>
      <c r="BB419" s="91"/>
      <c r="BC419" s="91"/>
      <c r="BD419" s="91"/>
      <c r="BE419" s="91"/>
      <c r="BF419" s="91"/>
      <c r="BG419" s="91"/>
      <c r="BH419" s="91"/>
      <c r="BI419" s="91"/>
      <c r="BJ419" s="91"/>
      <c r="BK419" s="91"/>
      <c r="BL419" s="91"/>
      <c r="BM419" s="91"/>
    </row>
    <row r="420" spans="1:65" ht="24.95" customHeight="1" x14ac:dyDescent="0.25">
      <c r="A420" s="137"/>
      <c r="B420" s="92"/>
      <c r="C420" s="92"/>
      <c r="D420" s="92"/>
      <c r="E420" s="94"/>
      <c r="F420" s="94"/>
      <c r="G420" s="127"/>
      <c r="H420" s="112"/>
      <c r="I420" s="91"/>
      <c r="J420" s="91"/>
      <c r="K420" s="92"/>
      <c r="L420" s="92"/>
      <c r="M420" s="91"/>
      <c r="N420" s="91"/>
      <c r="O420" s="91"/>
      <c r="P420" s="91"/>
      <c r="Q420" s="112"/>
      <c r="R420" s="127"/>
      <c r="S420" s="59"/>
      <c r="T420" s="59"/>
      <c r="U420" s="59"/>
      <c r="V420" s="59"/>
      <c r="W420" s="46"/>
      <c r="X420" s="46"/>
      <c r="Y420" s="46"/>
      <c r="Z420" s="46"/>
      <c r="AA420" s="127"/>
      <c r="AB420" s="59"/>
      <c r="AC420" s="59"/>
      <c r="AD420" s="59"/>
      <c r="AE420" s="59"/>
      <c r="AF420" s="59"/>
      <c r="AG420" s="59"/>
      <c r="AH420" s="59"/>
      <c r="AI420" s="132"/>
      <c r="AJ420" s="117"/>
      <c r="AK420" s="91"/>
      <c r="AL420" s="110"/>
      <c r="AM420" s="112"/>
      <c r="AN420" s="114"/>
      <c r="AO420" s="114"/>
      <c r="AP420" s="92"/>
      <c r="AQ420" s="92"/>
      <c r="AR420" s="92"/>
      <c r="AS420" s="92"/>
      <c r="AT420" s="91"/>
      <c r="AU420" s="102" t="s">
        <v>791</v>
      </c>
      <c r="AV420" s="102" t="s">
        <v>793</v>
      </c>
      <c r="AW420" s="91"/>
      <c r="AX420" s="91"/>
      <c r="AY420" s="92"/>
      <c r="AZ420" s="91"/>
      <c r="BA420" s="91"/>
      <c r="BB420" s="91"/>
      <c r="BC420" s="91"/>
      <c r="BD420" s="91"/>
      <c r="BE420" s="91"/>
      <c r="BF420" s="91"/>
      <c r="BG420" s="91"/>
      <c r="BH420" s="91"/>
      <c r="BI420" s="91"/>
      <c r="BJ420" s="91"/>
      <c r="BK420" s="91"/>
      <c r="BL420" s="91"/>
      <c r="BM420" s="91"/>
    </row>
    <row r="421" spans="1:65" ht="24.95" customHeight="1" x14ac:dyDescent="0.25">
      <c r="A421" s="137"/>
      <c r="B421" s="92"/>
      <c r="C421" s="92"/>
      <c r="D421" s="92"/>
      <c r="E421" s="94"/>
      <c r="F421" s="94"/>
      <c r="G421" s="127"/>
      <c r="H421" s="112"/>
      <c r="I421" s="91"/>
      <c r="J421" s="91"/>
      <c r="K421" s="92"/>
      <c r="L421" s="92"/>
      <c r="M421" s="91"/>
      <c r="N421" s="91"/>
      <c r="O421" s="91"/>
      <c r="P421" s="91"/>
      <c r="Q421" s="112"/>
      <c r="R421" s="127"/>
      <c r="S421" s="59"/>
      <c r="T421" s="59"/>
      <c r="U421" s="59"/>
      <c r="V421" s="59"/>
      <c r="W421" s="71"/>
      <c r="X421" s="71"/>
      <c r="Y421" s="71"/>
      <c r="Z421" s="71"/>
      <c r="AA421" s="127"/>
      <c r="AB421" s="59"/>
      <c r="AC421" s="59"/>
      <c r="AD421" s="59"/>
      <c r="AE421" s="59"/>
      <c r="AF421" s="59"/>
      <c r="AG421" s="59"/>
      <c r="AH421" s="59"/>
      <c r="AI421" s="133"/>
      <c r="AJ421" s="118"/>
      <c r="AK421" s="91"/>
      <c r="AL421" s="111"/>
      <c r="AM421" s="112"/>
      <c r="AN421" s="115"/>
      <c r="AO421" s="115"/>
      <c r="AP421" s="92"/>
      <c r="AQ421" s="92"/>
      <c r="AR421" s="92"/>
      <c r="AS421" s="92"/>
      <c r="AT421" s="91"/>
      <c r="AU421" s="105"/>
      <c r="AV421" s="105"/>
      <c r="AW421" s="91"/>
      <c r="AX421" s="91"/>
      <c r="AY421" s="92"/>
      <c r="AZ421" s="91"/>
      <c r="BA421" s="91"/>
      <c r="BB421" s="91"/>
      <c r="BC421" s="91"/>
      <c r="BD421" s="91"/>
      <c r="BE421" s="91"/>
      <c r="BF421" s="91"/>
      <c r="BG421" s="91"/>
      <c r="BH421" s="91"/>
      <c r="BI421" s="91"/>
      <c r="BJ421" s="91"/>
      <c r="BK421" s="91"/>
      <c r="BL421" s="91"/>
      <c r="BM421" s="91"/>
    </row>
    <row r="422" spans="1:65" ht="24.95" customHeight="1" x14ac:dyDescent="0.25">
      <c r="A422" s="137" t="s">
        <v>225</v>
      </c>
      <c r="B422" s="92" t="s">
        <v>68</v>
      </c>
      <c r="C422" s="92" t="s">
        <v>69</v>
      </c>
      <c r="D422" s="92">
        <v>2021</v>
      </c>
      <c r="E422" s="94" t="s">
        <v>674</v>
      </c>
      <c r="F422" s="94" t="s">
        <v>685</v>
      </c>
      <c r="G422" s="127" t="s">
        <v>79</v>
      </c>
      <c r="H422" s="112">
        <v>44487</v>
      </c>
      <c r="I422" s="91" t="s">
        <v>697</v>
      </c>
      <c r="J422" s="91">
        <v>3380</v>
      </c>
      <c r="K422" s="92" t="s">
        <v>81</v>
      </c>
      <c r="L422" s="92" t="s">
        <v>81</v>
      </c>
      <c r="M422" s="91" t="s">
        <v>703</v>
      </c>
      <c r="N422" s="91" t="s">
        <v>707</v>
      </c>
      <c r="O422" s="91" t="str">
        <f t="shared" ref="O422" si="66">N422</f>
        <v>LA ADMINISTRACION FISCAL GENERAL DEL ESTADO DE COAHUILA DE ZARAGOZA</v>
      </c>
      <c r="P422" s="91" t="s">
        <v>84</v>
      </c>
      <c r="Q422" s="112">
        <v>44491</v>
      </c>
      <c r="R422" s="127" t="s">
        <v>79</v>
      </c>
      <c r="S422" s="59" t="s">
        <v>62</v>
      </c>
      <c r="T422" s="59" t="s">
        <v>62</v>
      </c>
      <c r="U422" s="59" t="s">
        <v>62</v>
      </c>
      <c r="V422" s="71" t="s">
        <v>712</v>
      </c>
      <c r="W422" s="70" t="s">
        <v>86</v>
      </c>
      <c r="X422" s="70" t="s">
        <v>87</v>
      </c>
      <c r="Y422" s="70" t="s">
        <v>88</v>
      </c>
      <c r="Z422" s="70" t="s">
        <v>611</v>
      </c>
      <c r="AA422" s="127" t="s">
        <v>79</v>
      </c>
      <c r="AB422" s="59"/>
      <c r="AC422" s="59"/>
      <c r="AD422" s="59"/>
      <c r="AE422" s="59" t="s">
        <v>762</v>
      </c>
      <c r="AF422" s="59"/>
      <c r="AG422" s="59"/>
      <c r="AH422" s="59"/>
      <c r="AI422" s="131" t="s">
        <v>712</v>
      </c>
      <c r="AJ422" s="116" t="s">
        <v>90</v>
      </c>
      <c r="AK422" s="91" t="s">
        <v>91</v>
      </c>
      <c r="AL422" s="109" t="s">
        <v>685</v>
      </c>
      <c r="AM422" s="112">
        <v>44512</v>
      </c>
      <c r="AN422" s="113">
        <v>4644000</v>
      </c>
      <c r="AO422" s="113">
        <f>AN422*1.16</f>
        <v>5387040</v>
      </c>
      <c r="AP422" s="92" t="s">
        <v>121</v>
      </c>
      <c r="AQ422" s="92" t="s">
        <v>93</v>
      </c>
      <c r="AR422" s="92" t="s">
        <v>94</v>
      </c>
      <c r="AS422" s="92" t="s">
        <v>95</v>
      </c>
      <c r="AT422" s="91" t="s">
        <v>697</v>
      </c>
      <c r="AU422" s="95">
        <v>44515</v>
      </c>
      <c r="AV422" s="95">
        <v>44879</v>
      </c>
      <c r="AW422" s="91" t="s">
        <v>149</v>
      </c>
      <c r="AX422" s="91" t="s">
        <v>150</v>
      </c>
      <c r="AY422" s="92" t="s">
        <v>151</v>
      </c>
      <c r="AZ422" s="91" t="s">
        <v>150</v>
      </c>
      <c r="BA422" s="91" t="s">
        <v>150</v>
      </c>
      <c r="BB422" s="91" t="s">
        <v>150</v>
      </c>
      <c r="BC422" s="91" t="s">
        <v>150</v>
      </c>
      <c r="BD422" s="91" t="s">
        <v>152</v>
      </c>
      <c r="BE422" s="91" t="s">
        <v>152</v>
      </c>
      <c r="BF422" s="91" t="s">
        <v>152</v>
      </c>
      <c r="BG422" s="91" t="s">
        <v>152</v>
      </c>
      <c r="BH422" s="91" t="s">
        <v>152</v>
      </c>
      <c r="BI422" s="91" t="s">
        <v>152</v>
      </c>
      <c r="BJ422" s="91" t="s">
        <v>152</v>
      </c>
      <c r="BK422" s="91" t="s">
        <v>152</v>
      </c>
      <c r="BL422" s="91" t="s">
        <v>152</v>
      </c>
      <c r="BM422" s="91" t="s">
        <v>152</v>
      </c>
    </row>
    <row r="423" spans="1:65" ht="24.95" customHeight="1" x14ac:dyDescent="0.25">
      <c r="A423" s="137"/>
      <c r="B423" s="92"/>
      <c r="C423" s="92"/>
      <c r="D423" s="92"/>
      <c r="E423" s="94"/>
      <c r="F423" s="94"/>
      <c r="G423" s="127"/>
      <c r="H423" s="112"/>
      <c r="I423" s="91"/>
      <c r="J423" s="91"/>
      <c r="K423" s="92"/>
      <c r="L423" s="92"/>
      <c r="M423" s="91"/>
      <c r="N423" s="91"/>
      <c r="O423" s="91"/>
      <c r="P423" s="91"/>
      <c r="Q423" s="112"/>
      <c r="R423" s="127"/>
      <c r="S423" s="59"/>
      <c r="T423" s="59"/>
      <c r="U423" s="59"/>
      <c r="V423" s="59" t="s">
        <v>713</v>
      </c>
      <c r="W423" s="47" t="s">
        <v>403</v>
      </c>
      <c r="X423" s="47" t="s">
        <v>182</v>
      </c>
      <c r="Y423" s="47" t="s">
        <v>183</v>
      </c>
      <c r="Z423" s="47" t="s">
        <v>184</v>
      </c>
      <c r="AA423" s="127"/>
      <c r="AB423" s="59" t="s">
        <v>62</v>
      </c>
      <c r="AC423" s="59" t="s">
        <v>62</v>
      </c>
      <c r="AD423" s="59" t="s">
        <v>62</v>
      </c>
      <c r="AE423" s="47" t="s">
        <v>763</v>
      </c>
      <c r="AF423" s="59" t="s">
        <v>62</v>
      </c>
      <c r="AG423" s="59" t="s">
        <v>62</v>
      </c>
      <c r="AH423" s="59" t="s">
        <v>62</v>
      </c>
      <c r="AI423" s="132"/>
      <c r="AJ423" s="117"/>
      <c r="AK423" s="91"/>
      <c r="AL423" s="110"/>
      <c r="AM423" s="112"/>
      <c r="AN423" s="114"/>
      <c r="AO423" s="114"/>
      <c r="AP423" s="92"/>
      <c r="AQ423" s="92"/>
      <c r="AR423" s="92"/>
      <c r="AS423" s="92"/>
      <c r="AT423" s="91"/>
      <c r="AU423" s="96"/>
      <c r="AV423" s="96"/>
      <c r="AW423" s="91"/>
      <c r="AX423" s="91"/>
      <c r="AY423" s="92"/>
      <c r="AZ423" s="91"/>
      <c r="BA423" s="91"/>
      <c r="BB423" s="91"/>
      <c r="BC423" s="91"/>
      <c r="BD423" s="91"/>
      <c r="BE423" s="91"/>
      <c r="BF423" s="91"/>
      <c r="BG423" s="91"/>
      <c r="BH423" s="91"/>
      <c r="BI423" s="91"/>
      <c r="BJ423" s="91"/>
      <c r="BK423" s="91"/>
      <c r="BL423" s="91"/>
      <c r="BM423" s="91"/>
    </row>
    <row r="424" spans="1:65" ht="24.95" customHeight="1" x14ac:dyDescent="0.25">
      <c r="A424" s="137"/>
      <c r="B424" s="92"/>
      <c r="C424" s="92"/>
      <c r="D424" s="92"/>
      <c r="E424" s="94"/>
      <c r="F424" s="94"/>
      <c r="G424" s="127"/>
      <c r="H424" s="112"/>
      <c r="I424" s="91"/>
      <c r="J424" s="91"/>
      <c r="K424" s="92"/>
      <c r="L424" s="92"/>
      <c r="M424" s="91"/>
      <c r="N424" s="91"/>
      <c r="O424" s="91"/>
      <c r="P424" s="91"/>
      <c r="Q424" s="112"/>
      <c r="R424" s="127"/>
      <c r="S424" s="59" t="s">
        <v>62</v>
      </c>
      <c r="T424" s="59" t="s">
        <v>62</v>
      </c>
      <c r="U424" s="59" t="s">
        <v>62</v>
      </c>
      <c r="V424" s="59"/>
      <c r="W424" s="47" t="s">
        <v>412</v>
      </c>
      <c r="X424" s="47" t="s">
        <v>110</v>
      </c>
      <c r="Y424" s="47" t="s">
        <v>111</v>
      </c>
      <c r="Z424" s="47" t="s">
        <v>112</v>
      </c>
      <c r="AA424" s="127"/>
      <c r="AB424" s="59"/>
      <c r="AC424" s="59"/>
      <c r="AD424" s="59"/>
      <c r="AE424" s="59" t="s">
        <v>712</v>
      </c>
      <c r="AF424" s="59" t="s">
        <v>62</v>
      </c>
      <c r="AG424" s="59" t="s">
        <v>62</v>
      </c>
      <c r="AH424" s="59" t="s">
        <v>62</v>
      </c>
      <c r="AI424" s="132"/>
      <c r="AJ424" s="117"/>
      <c r="AK424" s="91"/>
      <c r="AL424" s="110"/>
      <c r="AM424" s="112"/>
      <c r="AN424" s="114"/>
      <c r="AO424" s="114"/>
      <c r="AP424" s="92"/>
      <c r="AQ424" s="92"/>
      <c r="AR424" s="92"/>
      <c r="AS424" s="92"/>
      <c r="AT424" s="91"/>
      <c r="AU424" s="96"/>
      <c r="AV424" s="96"/>
      <c r="AW424" s="91"/>
      <c r="AX424" s="91"/>
      <c r="AY424" s="92"/>
      <c r="AZ424" s="91"/>
      <c r="BA424" s="91"/>
      <c r="BB424" s="91"/>
      <c r="BC424" s="91"/>
      <c r="BD424" s="91"/>
      <c r="BE424" s="91"/>
      <c r="BF424" s="91"/>
      <c r="BG424" s="91"/>
      <c r="BH424" s="91"/>
      <c r="BI424" s="91"/>
      <c r="BJ424" s="91"/>
      <c r="BK424" s="91"/>
      <c r="BL424" s="91"/>
      <c r="BM424" s="91"/>
    </row>
    <row r="425" spans="1:65" ht="24.95" customHeight="1" x14ac:dyDescent="0.25">
      <c r="A425" s="137"/>
      <c r="B425" s="92"/>
      <c r="C425" s="92"/>
      <c r="D425" s="92"/>
      <c r="E425" s="94"/>
      <c r="F425" s="94"/>
      <c r="G425" s="127"/>
      <c r="H425" s="112"/>
      <c r="I425" s="91"/>
      <c r="J425" s="91"/>
      <c r="K425" s="92"/>
      <c r="L425" s="92"/>
      <c r="M425" s="91"/>
      <c r="N425" s="91"/>
      <c r="O425" s="91"/>
      <c r="P425" s="91"/>
      <c r="Q425" s="112"/>
      <c r="R425" s="127"/>
      <c r="S425" s="59"/>
      <c r="T425" s="59" t="s">
        <v>62</v>
      </c>
      <c r="U425" s="59" t="s">
        <v>62</v>
      </c>
      <c r="V425" s="59"/>
      <c r="W425" s="46"/>
      <c r="X425" s="46"/>
      <c r="Y425" s="46"/>
      <c r="Z425" s="46"/>
      <c r="AA425" s="127"/>
      <c r="AB425" s="59" t="s">
        <v>62</v>
      </c>
      <c r="AC425" s="59" t="s">
        <v>62</v>
      </c>
      <c r="AD425" s="59" t="s">
        <v>62</v>
      </c>
      <c r="AE425" s="47" t="s">
        <v>713</v>
      </c>
      <c r="AF425" s="59" t="s">
        <v>62</v>
      </c>
      <c r="AG425" s="59" t="s">
        <v>62</v>
      </c>
      <c r="AH425" s="59" t="s">
        <v>62</v>
      </c>
      <c r="AI425" s="132"/>
      <c r="AJ425" s="117"/>
      <c r="AK425" s="91"/>
      <c r="AL425" s="110"/>
      <c r="AM425" s="112"/>
      <c r="AN425" s="114"/>
      <c r="AO425" s="114"/>
      <c r="AP425" s="92"/>
      <c r="AQ425" s="92"/>
      <c r="AR425" s="92"/>
      <c r="AS425" s="92"/>
      <c r="AT425" s="91"/>
      <c r="AU425" s="96"/>
      <c r="AV425" s="96"/>
      <c r="AW425" s="91"/>
      <c r="AX425" s="91"/>
      <c r="AY425" s="92"/>
      <c r="AZ425" s="91"/>
      <c r="BA425" s="91"/>
      <c r="BB425" s="91"/>
      <c r="BC425" s="91"/>
      <c r="BD425" s="91"/>
      <c r="BE425" s="91"/>
      <c r="BF425" s="91"/>
      <c r="BG425" s="91"/>
      <c r="BH425" s="91"/>
      <c r="BI425" s="91"/>
      <c r="BJ425" s="91"/>
      <c r="BK425" s="91"/>
      <c r="BL425" s="91"/>
      <c r="BM425" s="91"/>
    </row>
    <row r="426" spans="1:65" ht="24.95" customHeight="1" x14ac:dyDescent="0.25">
      <c r="A426" s="137"/>
      <c r="B426" s="92"/>
      <c r="C426" s="92"/>
      <c r="D426" s="92"/>
      <c r="E426" s="94"/>
      <c r="F426" s="94"/>
      <c r="G426" s="127"/>
      <c r="H426" s="112"/>
      <c r="I426" s="91"/>
      <c r="J426" s="91"/>
      <c r="K426" s="92"/>
      <c r="L426" s="92"/>
      <c r="M426" s="91"/>
      <c r="N426" s="91"/>
      <c r="O426" s="91"/>
      <c r="P426" s="91"/>
      <c r="Q426" s="112"/>
      <c r="R426" s="127"/>
      <c r="S426" s="59" t="s">
        <v>62</v>
      </c>
      <c r="T426" s="59" t="s">
        <v>62</v>
      </c>
      <c r="U426" s="59" t="s">
        <v>62</v>
      </c>
      <c r="V426" s="59" t="s">
        <v>62</v>
      </c>
      <c r="W426" s="76"/>
      <c r="X426" s="76"/>
      <c r="Y426" s="76"/>
      <c r="Z426" s="76"/>
      <c r="AA426" s="127"/>
      <c r="AB426" s="59" t="s">
        <v>62</v>
      </c>
      <c r="AC426" s="59" t="s">
        <v>62</v>
      </c>
      <c r="AD426" s="59" t="s">
        <v>62</v>
      </c>
      <c r="AE426" s="59"/>
      <c r="AF426" s="59" t="s">
        <v>62</v>
      </c>
      <c r="AG426" s="59" t="s">
        <v>62</v>
      </c>
      <c r="AH426" s="59" t="s">
        <v>62</v>
      </c>
      <c r="AI426" s="132"/>
      <c r="AJ426" s="117"/>
      <c r="AK426" s="91"/>
      <c r="AL426" s="110"/>
      <c r="AM426" s="112"/>
      <c r="AN426" s="114"/>
      <c r="AO426" s="114"/>
      <c r="AP426" s="92"/>
      <c r="AQ426" s="92"/>
      <c r="AR426" s="92"/>
      <c r="AS426" s="92"/>
      <c r="AT426" s="91"/>
      <c r="AU426" s="96"/>
      <c r="AV426" s="96"/>
      <c r="AW426" s="91"/>
      <c r="AX426" s="91"/>
      <c r="AY426" s="92"/>
      <c r="AZ426" s="91"/>
      <c r="BA426" s="91"/>
      <c r="BB426" s="91"/>
      <c r="BC426" s="91"/>
      <c r="BD426" s="91"/>
      <c r="BE426" s="91"/>
      <c r="BF426" s="91"/>
      <c r="BG426" s="91"/>
      <c r="BH426" s="91"/>
      <c r="BI426" s="91"/>
      <c r="BJ426" s="91"/>
      <c r="BK426" s="91"/>
      <c r="BL426" s="91"/>
      <c r="BM426" s="91"/>
    </row>
    <row r="427" spans="1:65" ht="24.95" customHeight="1" x14ac:dyDescent="0.25">
      <c r="A427" s="137"/>
      <c r="B427" s="92"/>
      <c r="C427" s="92"/>
      <c r="D427" s="92"/>
      <c r="E427" s="94"/>
      <c r="F427" s="94"/>
      <c r="G427" s="127"/>
      <c r="H427" s="112"/>
      <c r="I427" s="91"/>
      <c r="J427" s="91"/>
      <c r="K427" s="92"/>
      <c r="L427" s="92"/>
      <c r="M427" s="91"/>
      <c r="N427" s="91"/>
      <c r="O427" s="91"/>
      <c r="P427" s="91"/>
      <c r="Q427" s="112"/>
      <c r="R427" s="127"/>
      <c r="S427" s="59"/>
      <c r="T427" s="59"/>
      <c r="U427" s="59"/>
      <c r="V427" s="59"/>
      <c r="W427" s="46"/>
      <c r="X427" s="46"/>
      <c r="Y427" s="46"/>
      <c r="Z427" s="46"/>
      <c r="AA427" s="127"/>
      <c r="AB427" s="59"/>
      <c r="AC427" s="59"/>
      <c r="AD427" s="59"/>
      <c r="AE427" s="59"/>
      <c r="AF427" s="59"/>
      <c r="AG427" s="59"/>
      <c r="AH427" s="59"/>
      <c r="AI427" s="132"/>
      <c r="AJ427" s="117"/>
      <c r="AK427" s="91"/>
      <c r="AL427" s="110"/>
      <c r="AM427" s="112"/>
      <c r="AN427" s="114"/>
      <c r="AO427" s="114"/>
      <c r="AP427" s="92"/>
      <c r="AQ427" s="92"/>
      <c r="AR427" s="92"/>
      <c r="AS427" s="92"/>
      <c r="AT427" s="91"/>
      <c r="AU427" s="96"/>
      <c r="AV427" s="96"/>
      <c r="AW427" s="91"/>
      <c r="AX427" s="91"/>
      <c r="AY427" s="92"/>
      <c r="AZ427" s="91"/>
      <c r="BA427" s="91"/>
      <c r="BB427" s="91"/>
      <c r="BC427" s="91"/>
      <c r="BD427" s="91"/>
      <c r="BE427" s="91"/>
      <c r="BF427" s="91"/>
      <c r="BG427" s="91"/>
      <c r="BH427" s="91"/>
      <c r="BI427" s="91"/>
      <c r="BJ427" s="91"/>
      <c r="BK427" s="91"/>
      <c r="BL427" s="91"/>
      <c r="BM427" s="91"/>
    </row>
    <row r="428" spans="1:65" ht="24.95" customHeight="1" x14ac:dyDescent="0.25">
      <c r="A428" s="137"/>
      <c r="B428" s="92"/>
      <c r="C428" s="92"/>
      <c r="D428" s="92"/>
      <c r="E428" s="94"/>
      <c r="F428" s="94"/>
      <c r="G428" s="127"/>
      <c r="H428" s="112"/>
      <c r="I428" s="91"/>
      <c r="J428" s="91"/>
      <c r="K428" s="92"/>
      <c r="L428" s="92"/>
      <c r="M428" s="91"/>
      <c r="N428" s="91"/>
      <c r="O428" s="91"/>
      <c r="P428" s="91"/>
      <c r="Q428" s="112"/>
      <c r="R428" s="127"/>
      <c r="S428" s="59"/>
      <c r="T428" s="59"/>
      <c r="U428" s="59"/>
      <c r="V428" s="59"/>
      <c r="W428" s="46"/>
      <c r="X428" s="46"/>
      <c r="Y428" s="46"/>
      <c r="Z428" s="46"/>
      <c r="AA428" s="127"/>
      <c r="AB428" s="59"/>
      <c r="AC428" s="59"/>
      <c r="AD428" s="59"/>
      <c r="AE428" s="59"/>
      <c r="AF428" s="59"/>
      <c r="AG428" s="59"/>
      <c r="AH428" s="59"/>
      <c r="AI428" s="132"/>
      <c r="AJ428" s="117"/>
      <c r="AK428" s="91"/>
      <c r="AL428" s="110"/>
      <c r="AM428" s="112"/>
      <c r="AN428" s="114"/>
      <c r="AO428" s="114"/>
      <c r="AP428" s="92"/>
      <c r="AQ428" s="92"/>
      <c r="AR428" s="92"/>
      <c r="AS428" s="92"/>
      <c r="AT428" s="91"/>
      <c r="AU428" s="96"/>
      <c r="AV428" s="96"/>
      <c r="AW428" s="91"/>
      <c r="AX428" s="91"/>
      <c r="AY428" s="92"/>
      <c r="AZ428" s="91"/>
      <c r="BA428" s="91"/>
      <c r="BB428" s="91"/>
      <c r="BC428" s="91"/>
      <c r="BD428" s="91"/>
      <c r="BE428" s="91"/>
      <c r="BF428" s="91"/>
      <c r="BG428" s="91"/>
      <c r="BH428" s="91"/>
      <c r="BI428" s="91"/>
      <c r="BJ428" s="91"/>
      <c r="BK428" s="91"/>
      <c r="BL428" s="91"/>
      <c r="BM428" s="91"/>
    </row>
    <row r="429" spans="1:65" ht="24.95" customHeight="1" x14ac:dyDescent="0.25">
      <c r="A429" s="137"/>
      <c r="B429" s="92"/>
      <c r="C429" s="92"/>
      <c r="D429" s="92"/>
      <c r="E429" s="94"/>
      <c r="F429" s="94"/>
      <c r="G429" s="127"/>
      <c r="H429" s="112"/>
      <c r="I429" s="91"/>
      <c r="J429" s="91"/>
      <c r="K429" s="92"/>
      <c r="L429" s="92"/>
      <c r="M429" s="91"/>
      <c r="N429" s="91"/>
      <c r="O429" s="91"/>
      <c r="P429" s="91"/>
      <c r="Q429" s="112"/>
      <c r="R429" s="127"/>
      <c r="S429" s="59"/>
      <c r="T429" s="59"/>
      <c r="U429" s="59"/>
      <c r="V429" s="59"/>
      <c r="W429" s="71"/>
      <c r="X429" s="71"/>
      <c r="Y429" s="71"/>
      <c r="Z429" s="71"/>
      <c r="AA429" s="127"/>
      <c r="AB429" s="59"/>
      <c r="AC429" s="59"/>
      <c r="AD429" s="59"/>
      <c r="AE429" s="59"/>
      <c r="AF429" s="59"/>
      <c r="AG429" s="59"/>
      <c r="AH429" s="59"/>
      <c r="AI429" s="133"/>
      <c r="AJ429" s="118"/>
      <c r="AK429" s="91"/>
      <c r="AL429" s="111"/>
      <c r="AM429" s="112"/>
      <c r="AN429" s="115"/>
      <c r="AO429" s="115"/>
      <c r="AP429" s="92"/>
      <c r="AQ429" s="92"/>
      <c r="AR429" s="92"/>
      <c r="AS429" s="92"/>
      <c r="AT429" s="91"/>
      <c r="AU429" s="97"/>
      <c r="AV429" s="97"/>
      <c r="AW429" s="91"/>
      <c r="AX429" s="91"/>
      <c r="AY429" s="92"/>
      <c r="AZ429" s="91"/>
      <c r="BA429" s="91"/>
      <c r="BB429" s="91"/>
      <c r="BC429" s="91"/>
      <c r="BD429" s="91"/>
      <c r="BE429" s="91"/>
      <c r="BF429" s="91"/>
      <c r="BG429" s="91"/>
      <c r="BH429" s="91"/>
      <c r="BI429" s="91"/>
      <c r="BJ429" s="91"/>
      <c r="BK429" s="91"/>
      <c r="BL429" s="91"/>
      <c r="BM429" s="91"/>
    </row>
    <row r="430" spans="1:65" ht="24.95" customHeight="1" x14ac:dyDescent="0.25">
      <c r="A430" s="137" t="s">
        <v>225</v>
      </c>
      <c r="B430" s="92" t="s">
        <v>68</v>
      </c>
      <c r="C430" s="92" t="s">
        <v>69</v>
      </c>
      <c r="D430" s="92">
        <v>2021</v>
      </c>
      <c r="E430" s="94" t="s">
        <v>674</v>
      </c>
      <c r="F430" s="94" t="s">
        <v>686</v>
      </c>
      <c r="G430" s="127" t="s">
        <v>79</v>
      </c>
      <c r="H430" s="112">
        <v>44487</v>
      </c>
      <c r="I430" s="91" t="s">
        <v>698</v>
      </c>
      <c r="J430" s="91">
        <v>3580</v>
      </c>
      <c r="K430" s="92" t="s">
        <v>81</v>
      </c>
      <c r="L430" s="92" t="s">
        <v>81</v>
      </c>
      <c r="M430" s="91" t="s">
        <v>703</v>
      </c>
      <c r="N430" s="91" t="s">
        <v>707</v>
      </c>
      <c r="O430" s="91" t="str">
        <f t="shared" ref="O430" si="67">N430</f>
        <v>LA ADMINISTRACION FISCAL GENERAL DEL ESTADO DE COAHUILA DE ZARAGOZA</v>
      </c>
      <c r="P430" s="91" t="s">
        <v>84</v>
      </c>
      <c r="Q430" s="112">
        <v>44491</v>
      </c>
      <c r="R430" s="127" t="s">
        <v>79</v>
      </c>
      <c r="S430" s="59" t="s">
        <v>62</v>
      </c>
      <c r="T430" s="59" t="s">
        <v>62</v>
      </c>
      <c r="U430" s="59" t="s">
        <v>62</v>
      </c>
      <c r="V430" s="71" t="s">
        <v>713</v>
      </c>
      <c r="W430" s="70" t="s">
        <v>86</v>
      </c>
      <c r="X430" s="70" t="s">
        <v>87</v>
      </c>
      <c r="Y430" s="70" t="s">
        <v>88</v>
      </c>
      <c r="Z430" s="70" t="s">
        <v>611</v>
      </c>
      <c r="AA430" s="127" t="s">
        <v>79</v>
      </c>
      <c r="AB430" s="59"/>
      <c r="AC430" s="59"/>
      <c r="AD430" s="59"/>
      <c r="AE430" s="59" t="s">
        <v>763</v>
      </c>
      <c r="AF430" s="59"/>
      <c r="AG430" s="59"/>
      <c r="AH430" s="59"/>
      <c r="AI430" s="131" t="s">
        <v>769</v>
      </c>
      <c r="AJ430" s="116" t="s">
        <v>90</v>
      </c>
      <c r="AK430" s="91" t="s">
        <v>91</v>
      </c>
      <c r="AL430" s="109" t="s">
        <v>686</v>
      </c>
      <c r="AM430" s="112">
        <v>44512</v>
      </c>
      <c r="AN430" s="113">
        <v>4447200</v>
      </c>
      <c r="AO430" s="113">
        <f>AN430*1.16</f>
        <v>5158752</v>
      </c>
      <c r="AP430" s="92" t="s">
        <v>121</v>
      </c>
      <c r="AQ430" s="92" t="s">
        <v>93</v>
      </c>
      <c r="AR430" s="92" t="s">
        <v>94</v>
      </c>
      <c r="AS430" s="92" t="s">
        <v>95</v>
      </c>
      <c r="AT430" s="91" t="s">
        <v>698</v>
      </c>
      <c r="AU430" s="95">
        <v>44515</v>
      </c>
      <c r="AV430" s="95">
        <v>44879</v>
      </c>
      <c r="AW430" s="91" t="s">
        <v>149</v>
      </c>
      <c r="AX430" s="91" t="s">
        <v>150</v>
      </c>
      <c r="AY430" s="92" t="s">
        <v>151</v>
      </c>
      <c r="AZ430" s="91" t="s">
        <v>150</v>
      </c>
      <c r="BA430" s="91" t="s">
        <v>150</v>
      </c>
      <c r="BB430" s="91" t="s">
        <v>150</v>
      </c>
      <c r="BC430" s="91" t="s">
        <v>150</v>
      </c>
      <c r="BD430" s="91" t="s">
        <v>152</v>
      </c>
      <c r="BE430" s="91" t="s">
        <v>152</v>
      </c>
      <c r="BF430" s="91" t="s">
        <v>152</v>
      </c>
      <c r="BG430" s="91" t="s">
        <v>152</v>
      </c>
      <c r="BH430" s="91" t="s">
        <v>152</v>
      </c>
      <c r="BI430" s="91" t="s">
        <v>152</v>
      </c>
      <c r="BJ430" s="91" t="s">
        <v>152</v>
      </c>
      <c r="BK430" s="91" t="s">
        <v>152</v>
      </c>
      <c r="BL430" s="91" t="s">
        <v>152</v>
      </c>
      <c r="BM430" s="91" t="s">
        <v>152</v>
      </c>
    </row>
    <row r="431" spans="1:65" ht="24.95" customHeight="1" x14ac:dyDescent="0.25">
      <c r="A431" s="137"/>
      <c r="B431" s="92"/>
      <c r="C431" s="92"/>
      <c r="D431" s="92"/>
      <c r="E431" s="94"/>
      <c r="F431" s="94"/>
      <c r="G431" s="127"/>
      <c r="H431" s="112"/>
      <c r="I431" s="91"/>
      <c r="J431" s="91"/>
      <c r="K431" s="92"/>
      <c r="L431" s="92"/>
      <c r="M431" s="91"/>
      <c r="N431" s="91"/>
      <c r="O431" s="91"/>
      <c r="P431" s="91"/>
      <c r="Q431" s="112"/>
      <c r="R431" s="127"/>
      <c r="S431" s="59"/>
      <c r="T431" s="59"/>
      <c r="U431" s="59"/>
      <c r="V431" s="59"/>
      <c r="W431" s="47" t="s">
        <v>403</v>
      </c>
      <c r="X431" s="47" t="s">
        <v>182</v>
      </c>
      <c r="Y431" s="47" t="s">
        <v>183</v>
      </c>
      <c r="Z431" s="47" t="s">
        <v>184</v>
      </c>
      <c r="AA431" s="127"/>
      <c r="AB431" s="59" t="s">
        <v>62</v>
      </c>
      <c r="AC431" s="59" t="s">
        <v>62</v>
      </c>
      <c r="AD431" s="59" t="s">
        <v>62</v>
      </c>
      <c r="AE431" s="47" t="s">
        <v>713</v>
      </c>
      <c r="AF431" s="59" t="s">
        <v>62</v>
      </c>
      <c r="AG431" s="59" t="s">
        <v>62</v>
      </c>
      <c r="AH431" s="59" t="s">
        <v>62</v>
      </c>
      <c r="AI431" s="132"/>
      <c r="AJ431" s="117"/>
      <c r="AK431" s="91"/>
      <c r="AL431" s="110"/>
      <c r="AM431" s="112"/>
      <c r="AN431" s="114"/>
      <c r="AO431" s="114"/>
      <c r="AP431" s="92"/>
      <c r="AQ431" s="92"/>
      <c r="AR431" s="92"/>
      <c r="AS431" s="92"/>
      <c r="AT431" s="91"/>
      <c r="AU431" s="96"/>
      <c r="AV431" s="96"/>
      <c r="AW431" s="91"/>
      <c r="AX431" s="91"/>
      <c r="AY431" s="92"/>
      <c r="AZ431" s="91"/>
      <c r="BA431" s="91"/>
      <c r="BB431" s="91"/>
      <c r="BC431" s="91"/>
      <c r="BD431" s="91"/>
      <c r="BE431" s="91"/>
      <c r="BF431" s="91"/>
      <c r="BG431" s="91"/>
      <c r="BH431" s="91"/>
      <c r="BI431" s="91"/>
      <c r="BJ431" s="91"/>
      <c r="BK431" s="91"/>
      <c r="BL431" s="91"/>
      <c r="BM431" s="91"/>
    </row>
    <row r="432" spans="1:65" ht="24.95" customHeight="1" x14ac:dyDescent="0.25">
      <c r="A432" s="137"/>
      <c r="B432" s="92"/>
      <c r="C432" s="92"/>
      <c r="D432" s="92"/>
      <c r="E432" s="94"/>
      <c r="F432" s="94"/>
      <c r="G432" s="127"/>
      <c r="H432" s="112"/>
      <c r="I432" s="91"/>
      <c r="J432" s="91"/>
      <c r="K432" s="92"/>
      <c r="L432" s="92"/>
      <c r="M432" s="91"/>
      <c r="N432" s="91"/>
      <c r="O432" s="91"/>
      <c r="P432" s="91"/>
      <c r="Q432" s="112"/>
      <c r="R432" s="127"/>
      <c r="S432" s="59" t="s">
        <v>62</v>
      </c>
      <c r="T432" s="59" t="s">
        <v>62</v>
      </c>
      <c r="U432" s="59" t="s">
        <v>62</v>
      </c>
      <c r="V432" s="59"/>
      <c r="W432" s="47" t="s">
        <v>412</v>
      </c>
      <c r="X432" s="47" t="s">
        <v>110</v>
      </c>
      <c r="Y432" s="47" t="s">
        <v>111</v>
      </c>
      <c r="Z432" s="47" t="s">
        <v>112</v>
      </c>
      <c r="AA432" s="127"/>
      <c r="AB432" s="59"/>
      <c r="AC432" s="59"/>
      <c r="AD432" s="59"/>
      <c r="AE432" s="59" t="s">
        <v>764</v>
      </c>
      <c r="AF432" s="59" t="s">
        <v>62</v>
      </c>
      <c r="AG432" s="59" t="s">
        <v>62</v>
      </c>
      <c r="AH432" s="59" t="s">
        <v>62</v>
      </c>
      <c r="AI432" s="132"/>
      <c r="AJ432" s="117"/>
      <c r="AK432" s="91"/>
      <c r="AL432" s="110"/>
      <c r="AM432" s="112"/>
      <c r="AN432" s="114"/>
      <c r="AO432" s="114"/>
      <c r="AP432" s="92"/>
      <c r="AQ432" s="92"/>
      <c r="AR432" s="92"/>
      <c r="AS432" s="92"/>
      <c r="AT432" s="91"/>
      <c r="AU432" s="96"/>
      <c r="AV432" s="96"/>
      <c r="AW432" s="91"/>
      <c r="AX432" s="91"/>
      <c r="AY432" s="92"/>
      <c r="AZ432" s="91"/>
      <c r="BA432" s="91"/>
      <c r="BB432" s="91"/>
      <c r="BC432" s="91"/>
      <c r="BD432" s="91"/>
      <c r="BE432" s="91"/>
      <c r="BF432" s="91"/>
      <c r="BG432" s="91"/>
      <c r="BH432" s="91"/>
      <c r="BI432" s="91"/>
      <c r="BJ432" s="91"/>
      <c r="BK432" s="91"/>
      <c r="BL432" s="91"/>
      <c r="BM432" s="91"/>
    </row>
    <row r="433" spans="1:65" ht="24.95" customHeight="1" x14ac:dyDescent="0.25">
      <c r="A433" s="137"/>
      <c r="B433" s="92"/>
      <c r="C433" s="92"/>
      <c r="D433" s="92"/>
      <c r="E433" s="94"/>
      <c r="F433" s="94"/>
      <c r="G433" s="127"/>
      <c r="H433" s="112"/>
      <c r="I433" s="91"/>
      <c r="J433" s="91"/>
      <c r="K433" s="92"/>
      <c r="L433" s="92"/>
      <c r="M433" s="91"/>
      <c r="N433" s="91"/>
      <c r="O433" s="91"/>
      <c r="P433" s="91"/>
      <c r="Q433" s="112"/>
      <c r="R433" s="127"/>
      <c r="S433" s="59"/>
      <c r="T433" s="59" t="s">
        <v>62</v>
      </c>
      <c r="U433" s="59" t="s">
        <v>62</v>
      </c>
      <c r="V433" s="59"/>
      <c r="W433" s="46"/>
      <c r="X433" s="46"/>
      <c r="Y433" s="46"/>
      <c r="Z433" s="46"/>
      <c r="AA433" s="127"/>
      <c r="AB433" s="59" t="s">
        <v>62</v>
      </c>
      <c r="AC433" s="59" t="s">
        <v>62</v>
      </c>
      <c r="AD433" s="59" t="s">
        <v>62</v>
      </c>
      <c r="AE433" s="76"/>
      <c r="AF433" s="59" t="s">
        <v>62</v>
      </c>
      <c r="AG433" s="59" t="s">
        <v>62</v>
      </c>
      <c r="AH433" s="59" t="s">
        <v>62</v>
      </c>
      <c r="AI433" s="132"/>
      <c r="AJ433" s="117"/>
      <c r="AK433" s="91"/>
      <c r="AL433" s="110"/>
      <c r="AM433" s="112"/>
      <c r="AN433" s="114"/>
      <c r="AO433" s="114"/>
      <c r="AP433" s="92"/>
      <c r="AQ433" s="92"/>
      <c r="AR433" s="92"/>
      <c r="AS433" s="92"/>
      <c r="AT433" s="91"/>
      <c r="AU433" s="96"/>
      <c r="AV433" s="96"/>
      <c r="AW433" s="91"/>
      <c r="AX433" s="91"/>
      <c r="AY433" s="92"/>
      <c r="AZ433" s="91"/>
      <c r="BA433" s="91"/>
      <c r="BB433" s="91"/>
      <c r="BC433" s="91"/>
      <c r="BD433" s="91"/>
      <c r="BE433" s="91"/>
      <c r="BF433" s="91"/>
      <c r="BG433" s="91"/>
      <c r="BH433" s="91"/>
      <c r="BI433" s="91"/>
      <c r="BJ433" s="91"/>
      <c r="BK433" s="91"/>
      <c r="BL433" s="91"/>
      <c r="BM433" s="91"/>
    </row>
    <row r="434" spans="1:65" ht="24.95" customHeight="1" x14ac:dyDescent="0.25">
      <c r="A434" s="137"/>
      <c r="B434" s="92"/>
      <c r="C434" s="92"/>
      <c r="D434" s="92"/>
      <c r="E434" s="94"/>
      <c r="F434" s="94"/>
      <c r="G434" s="127"/>
      <c r="H434" s="112"/>
      <c r="I434" s="91"/>
      <c r="J434" s="91"/>
      <c r="K434" s="92"/>
      <c r="L434" s="92"/>
      <c r="M434" s="91"/>
      <c r="N434" s="91"/>
      <c r="O434" s="91"/>
      <c r="P434" s="91"/>
      <c r="Q434" s="112"/>
      <c r="R434" s="127"/>
      <c r="S434" s="59" t="s">
        <v>62</v>
      </c>
      <c r="T434" s="59" t="s">
        <v>62</v>
      </c>
      <c r="U434" s="59" t="s">
        <v>62</v>
      </c>
      <c r="V434" s="59" t="s">
        <v>62</v>
      </c>
      <c r="W434" s="76"/>
      <c r="X434" s="76"/>
      <c r="Y434" s="76"/>
      <c r="Z434" s="76"/>
      <c r="AA434" s="127"/>
      <c r="AB434" s="59" t="s">
        <v>62</v>
      </c>
      <c r="AC434" s="59" t="s">
        <v>62</v>
      </c>
      <c r="AD434" s="59" t="s">
        <v>62</v>
      </c>
      <c r="AE434" s="59"/>
      <c r="AF434" s="59" t="s">
        <v>62</v>
      </c>
      <c r="AG434" s="59" t="s">
        <v>62</v>
      </c>
      <c r="AH434" s="59" t="s">
        <v>62</v>
      </c>
      <c r="AI434" s="132"/>
      <c r="AJ434" s="117"/>
      <c r="AK434" s="91"/>
      <c r="AL434" s="110"/>
      <c r="AM434" s="112"/>
      <c r="AN434" s="114"/>
      <c r="AO434" s="114"/>
      <c r="AP434" s="92"/>
      <c r="AQ434" s="92"/>
      <c r="AR434" s="92"/>
      <c r="AS434" s="92"/>
      <c r="AT434" s="91"/>
      <c r="AU434" s="96"/>
      <c r="AV434" s="96"/>
      <c r="AW434" s="91"/>
      <c r="AX434" s="91"/>
      <c r="AY434" s="92"/>
      <c r="AZ434" s="91"/>
      <c r="BA434" s="91"/>
      <c r="BB434" s="91"/>
      <c r="BC434" s="91"/>
      <c r="BD434" s="91"/>
      <c r="BE434" s="91"/>
      <c r="BF434" s="91"/>
      <c r="BG434" s="91"/>
      <c r="BH434" s="91"/>
      <c r="BI434" s="91"/>
      <c r="BJ434" s="91"/>
      <c r="BK434" s="91"/>
      <c r="BL434" s="91"/>
      <c r="BM434" s="91"/>
    </row>
    <row r="435" spans="1:65" ht="24.95" customHeight="1" x14ac:dyDescent="0.25">
      <c r="A435" s="137"/>
      <c r="B435" s="92"/>
      <c r="C435" s="92"/>
      <c r="D435" s="92"/>
      <c r="E435" s="94"/>
      <c r="F435" s="94"/>
      <c r="G435" s="127"/>
      <c r="H435" s="112"/>
      <c r="I435" s="91"/>
      <c r="J435" s="91"/>
      <c r="K435" s="92"/>
      <c r="L435" s="92"/>
      <c r="M435" s="91"/>
      <c r="N435" s="91"/>
      <c r="O435" s="91"/>
      <c r="P435" s="91"/>
      <c r="Q435" s="112"/>
      <c r="R435" s="127"/>
      <c r="S435" s="59"/>
      <c r="T435" s="59"/>
      <c r="U435" s="59"/>
      <c r="V435" s="59"/>
      <c r="W435" s="46"/>
      <c r="X435" s="46"/>
      <c r="Y435" s="46"/>
      <c r="Z435" s="46"/>
      <c r="AA435" s="127"/>
      <c r="AB435" s="59"/>
      <c r="AC435" s="59"/>
      <c r="AD435" s="59"/>
      <c r="AE435" s="59"/>
      <c r="AF435" s="59"/>
      <c r="AG435" s="59"/>
      <c r="AH435" s="59"/>
      <c r="AI435" s="132"/>
      <c r="AJ435" s="117"/>
      <c r="AK435" s="91"/>
      <c r="AL435" s="110"/>
      <c r="AM435" s="112"/>
      <c r="AN435" s="114"/>
      <c r="AO435" s="114"/>
      <c r="AP435" s="92"/>
      <c r="AQ435" s="92"/>
      <c r="AR435" s="92"/>
      <c r="AS435" s="92"/>
      <c r="AT435" s="91"/>
      <c r="AU435" s="96"/>
      <c r="AV435" s="96"/>
      <c r="AW435" s="91"/>
      <c r="AX435" s="91"/>
      <c r="AY435" s="92"/>
      <c r="AZ435" s="91"/>
      <c r="BA435" s="91"/>
      <c r="BB435" s="91"/>
      <c r="BC435" s="91"/>
      <c r="BD435" s="91"/>
      <c r="BE435" s="91"/>
      <c r="BF435" s="91"/>
      <c r="BG435" s="91"/>
      <c r="BH435" s="91"/>
      <c r="BI435" s="91"/>
      <c r="BJ435" s="91"/>
      <c r="BK435" s="91"/>
      <c r="BL435" s="91"/>
      <c r="BM435" s="91"/>
    </row>
    <row r="436" spans="1:65" ht="24.95" customHeight="1" x14ac:dyDescent="0.25">
      <c r="A436" s="137"/>
      <c r="B436" s="92"/>
      <c r="C436" s="92"/>
      <c r="D436" s="92"/>
      <c r="E436" s="94"/>
      <c r="F436" s="94"/>
      <c r="G436" s="127"/>
      <c r="H436" s="112"/>
      <c r="I436" s="91"/>
      <c r="J436" s="91"/>
      <c r="K436" s="92"/>
      <c r="L436" s="92"/>
      <c r="M436" s="91"/>
      <c r="N436" s="91"/>
      <c r="O436" s="91"/>
      <c r="P436" s="91"/>
      <c r="Q436" s="112"/>
      <c r="R436" s="127"/>
      <c r="S436" s="59"/>
      <c r="T436" s="59"/>
      <c r="U436" s="59"/>
      <c r="V436" s="59"/>
      <c r="W436" s="46"/>
      <c r="X436" s="46"/>
      <c r="Y436" s="46"/>
      <c r="Z436" s="46"/>
      <c r="AA436" s="127"/>
      <c r="AB436" s="59"/>
      <c r="AC436" s="59"/>
      <c r="AD436" s="59"/>
      <c r="AE436" s="59"/>
      <c r="AF436" s="59"/>
      <c r="AG436" s="59"/>
      <c r="AH436" s="59"/>
      <c r="AI436" s="132"/>
      <c r="AJ436" s="117"/>
      <c r="AK436" s="91"/>
      <c r="AL436" s="110"/>
      <c r="AM436" s="112"/>
      <c r="AN436" s="114"/>
      <c r="AO436" s="114"/>
      <c r="AP436" s="92"/>
      <c r="AQ436" s="92"/>
      <c r="AR436" s="92"/>
      <c r="AS436" s="92"/>
      <c r="AT436" s="91"/>
      <c r="AU436" s="96"/>
      <c r="AV436" s="96"/>
      <c r="AW436" s="91"/>
      <c r="AX436" s="91"/>
      <c r="AY436" s="92"/>
      <c r="AZ436" s="91"/>
      <c r="BA436" s="91"/>
      <c r="BB436" s="91"/>
      <c r="BC436" s="91"/>
      <c r="BD436" s="91"/>
      <c r="BE436" s="91"/>
      <c r="BF436" s="91"/>
      <c r="BG436" s="91"/>
      <c r="BH436" s="91"/>
      <c r="BI436" s="91"/>
      <c r="BJ436" s="91"/>
      <c r="BK436" s="91"/>
      <c r="BL436" s="91"/>
      <c r="BM436" s="91"/>
    </row>
    <row r="437" spans="1:65" ht="24.95" customHeight="1" x14ac:dyDescent="0.25">
      <c r="A437" s="137"/>
      <c r="B437" s="92"/>
      <c r="C437" s="92"/>
      <c r="D437" s="92"/>
      <c r="E437" s="94"/>
      <c r="F437" s="94"/>
      <c r="G437" s="127"/>
      <c r="H437" s="112"/>
      <c r="I437" s="91"/>
      <c r="J437" s="91"/>
      <c r="K437" s="92"/>
      <c r="L437" s="92"/>
      <c r="M437" s="91"/>
      <c r="N437" s="91"/>
      <c r="O437" s="91"/>
      <c r="P437" s="91"/>
      <c r="Q437" s="112"/>
      <c r="R437" s="127"/>
      <c r="S437" s="59"/>
      <c r="T437" s="59"/>
      <c r="U437" s="59"/>
      <c r="V437" s="59"/>
      <c r="W437" s="71"/>
      <c r="X437" s="71"/>
      <c r="Y437" s="71"/>
      <c r="Z437" s="71"/>
      <c r="AA437" s="127"/>
      <c r="AB437" s="59"/>
      <c r="AC437" s="59"/>
      <c r="AD437" s="59"/>
      <c r="AE437" s="59"/>
      <c r="AF437" s="59"/>
      <c r="AG437" s="59"/>
      <c r="AH437" s="59"/>
      <c r="AI437" s="133"/>
      <c r="AJ437" s="118"/>
      <c r="AK437" s="91"/>
      <c r="AL437" s="111"/>
      <c r="AM437" s="112"/>
      <c r="AN437" s="115"/>
      <c r="AO437" s="115"/>
      <c r="AP437" s="92"/>
      <c r="AQ437" s="92"/>
      <c r="AR437" s="92"/>
      <c r="AS437" s="92"/>
      <c r="AT437" s="91"/>
      <c r="AU437" s="97"/>
      <c r="AV437" s="97"/>
      <c r="AW437" s="91"/>
      <c r="AX437" s="91"/>
      <c r="AY437" s="92"/>
      <c r="AZ437" s="91"/>
      <c r="BA437" s="91"/>
      <c r="BB437" s="91"/>
      <c r="BC437" s="91"/>
      <c r="BD437" s="91"/>
      <c r="BE437" s="91"/>
      <c r="BF437" s="91"/>
      <c r="BG437" s="91"/>
      <c r="BH437" s="91"/>
      <c r="BI437" s="91"/>
      <c r="BJ437" s="91"/>
      <c r="BK437" s="91"/>
      <c r="BL437" s="91"/>
      <c r="BM437" s="91"/>
    </row>
    <row r="438" spans="1:65" ht="24.95" customHeight="1" x14ac:dyDescent="0.25">
      <c r="A438" s="131" t="s">
        <v>72</v>
      </c>
      <c r="B438" s="116" t="s">
        <v>68</v>
      </c>
      <c r="C438" s="116" t="s">
        <v>69</v>
      </c>
      <c r="D438" s="116">
        <v>2021</v>
      </c>
      <c r="E438" s="134" t="s">
        <v>674</v>
      </c>
      <c r="F438" s="134" t="s">
        <v>687</v>
      </c>
      <c r="G438" s="128" t="s">
        <v>79</v>
      </c>
      <c r="H438" s="95">
        <v>44490</v>
      </c>
      <c r="I438" s="109" t="s">
        <v>699</v>
      </c>
      <c r="J438" s="116">
        <v>33901</v>
      </c>
      <c r="K438" s="116" t="s">
        <v>81</v>
      </c>
      <c r="L438" s="116" t="s">
        <v>81</v>
      </c>
      <c r="M438" s="116" t="s">
        <v>291</v>
      </c>
      <c r="N438" s="109" t="s">
        <v>708</v>
      </c>
      <c r="O438" s="109" t="str">
        <f t="shared" ref="O438" si="68">N438</f>
        <v xml:space="preserve">EL SECRETARIADO EJECUTIVO DEL SISTEMA ESTATAL DE SEGURIDAD PUBLICA DEL ESTADO DE COAHUILA. </v>
      </c>
      <c r="P438" s="109" t="s">
        <v>84</v>
      </c>
      <c r="Q438" s="102">
        <v>44494</v>
      </c>
      <c r="R438" s="128" t="s">
        <v>79</v>
      </c>
      <c r="S438" s="59" t="s">
        <v>62</v>
      </c>
      <c r="T438" s="59" t="s">
        <v>62</v>
      </c>
      <c r="U438" s="59" t="s">
        <v>62</v>
      </c>
      <c r="V438" s="59" t="s">
        <v>714</v>
      </c>
      <c r="W438" s="70" t="s">
        <v>86</v>
      </c>
      <c r="X438" s="70" t="s">
        <v>87</v>
      </c>
      <c r="Y438" s="70" t="s">
        <v>88</v>
      </c>
      <c r="Z438" s="70" t="s">
        <v>611</v>
      </c>
      <c r="AA438" s="128" t="s">
        <v>79</v>
      </c>
      <c r="AB438" s="59"/>
      <c r="AC438" s="59"/>
      <c r="AD438" s="59"/>
      <c r="AE438" s="59" t="s">
        <v>714</v>
      </c>
      <c r="AF438" s="59"/>
      <c r="AG438" s="59"/>
      <c r="AH438" s="59"/>
      <c r="AI438" s="116" t="s">
        <v>714</v>
      </c>
      <c r="AJ438" s="116" t="s">
        <v>90</v>
      </c>
      <c r="AK438" s="109" t="s">
        <v>91</v>
      </c>
      <c r="AL438" s="116" t="str">
        <f>F438</f>
        <v>SEFIN-AI3-016-2021</v>
      </c>
      <c r="AM438" s="95">
        <v>44508</v>
      </c>
      <c r="AN438" s="119">
        <v>855000</v>
      </c>
      <c r="AO438" s="119">
        <f>AN438*0.16+AN438</f>
        <v>991800</v>
      </c>
      <c r="AP438" s="92" t="s">
        <v>121</v>
      </c>
      <c r="AQ438" s="92" t="s">
        <v>93</v>
      </c>
      <c r="AR438" s="92" t="s">
        <v>94</v>
      </c>
      <c r="AS438" s="92" t="s">
        <v>95</v>
      </c>
      <c r="AT438" s="109" t="s">
        <v>699</v>
      </c>
      <c r="AU438" s="95">
        <v>44503</v>
      </c>
      <c r="AV438" s="95">
        <v>44592</v>
      </c>
      <c r="AW438" s="91" t="s">
        <v>149</v>
      </c>
      <c r="AX438" s="91" t="s">
        <v>150</v>
      </c>
      <c r="AY438" s="92" t="s">
        <v>151</v>
      </c>
      <c r="AZ438" s="91" t="s">
        <v>150</v>
      </c>
      <c r="BA438" s="91" t="s">
        <v>150</v>
      </c>
      <c r="BB438" s="91" t="s">
        <v>150</v>
      </c>
      <c r="BC438" s="91" t="s">
        <v>150</v>
      </c>
      <c r="BD438" s="91" t="s">
        <v>152</v>
      </c>
      <c r="BE438" s="91" t="s">
        <v>152</v>
      </c>
      <c r="BF438" s="91" t="s">
        <v>152</v>
      </c>
      <c r="BG438" s="91" t="s">
        <v>152</v>
      </c>
      <c r="BH438" s="91" t="s">
        <v>152</v>
      </c>
      <c r="BI438" s="91" t="s">
        <v>152</v>
      </c>
      <c r="BJ438" s="91" t="s">
        <v>152</v>
      </c>
      <c r="BK438" s="91" t="s">
        <v>152</v>
      </c>
      <c r="BL438" s="91" t="s">
        <v>152</v>
      </c>
      <c r="BM438" s="91" t="s">
        <v>152</v>
      </c>
    </row>
    <row r="439" spans="1:65" ht="24.95" customHeight="1" x14ac:dyDescent="0.25">
      <c r="A439" s="132"/>
      <c r="B439" s="117"/>
      <c r="C439" s="117"/>
      <c r="D439" s="117"/>
      <c r="E439" s="135"/>
      <c r="F439" s="135"/>
      <c r="G439" s="129"/>
      <c r="H439" s="96"/>
      <c r="I439" s="110"/>
      <c r="J439" s="117"/>
      <c r="K439" s="117"/>
      <c r="L439" s="117"/>
      <c r="M439" s="117"/>
      <c r="N439" s="110"/>
      <c r="O439" s="110"/>
      <c r="P439" s="110"/>
      <c r="Q439" s="103"/>
      <c r="R439" s="129"/>
      <c r="S439" s="59"/>
      <c r="T439" s="59"/>
      <c r="U439" s="59"/>
      <c r="V439" s="59" t="s">
        <v>715</v>
      </c>
      <c r="W439" s="70" t="s">
        <v>537</v>
      </c>
      <c r="X439" s="70" t="s">
        <v>98</v>
      </c>
      <c r="Y439" s="70" t="s">
        <v>335</v>
      </c>
      <c r="Z439" s="70" t="s">
        <v>538</v>
      </c>
      <c r="AA439" s="129"/>
      <c r="AB439" s="59" t="s">
        <v>62</v>
      </c>
      <c r="AC439" s="59" t="s">
        <v>62</v>
      </c>
      <c r="AD439" s="59" t="s">
        <v>62</v>
      </c>
      <c r="AE439" s="59" t="s">
        <v>716</v>
      </c>
      <c r="AF439" s="59" t="s">
        <v>62</v>
      </c>
      <c r="AG439" s="59" t="s">
        <v>62</v>
      </c>
      <c r="AH439" s="59" t="s">
        <v>62</v>
      </c>
      <c r="AI439" s="117"/>
      <c r="AJ439" s="117"/>
      <c r="AK439" s="110"/>
      <c r="AL439" s="117"/>
      <c r="AM439" s="96"/>
      <c r="AN439" s="119"/>
      <c r="AO439" s="119"/>
      <c r="AP439" s="92"/>
      <c r="AQ439" s="92"/>
      <c r="AR439" s="92"/>
      <c r="AS439" s="92"/>
      <c r="AT439" s="110"/>
      <c r="AU439" s="96"/>
      <c r="AV439" s="96"/>
      <c r="AW439" s="91"/>
      <c r="AX439" s="91"/>
      <c r="AY439" s="92"/>
      <c r="AZ439" s="91"/>
      <c r="BA439" s="91"/>
      <c r="BB439" s="91"/>
      <c r="BC439" s="91"/>
      <c r="BD439" s="91"/>
      <c r="BE439" s="91"/>
      <c r="BF439" s="91"/>
      <c r="BG439" s="91"/>
      <c r="BH439" s="91"/>
      <c r="BI439" s="91"/>
      <c r="BJ439" s="91"/>
      <c r="BK439" s="91"/>
      <c r="BL439" s="91"/>
      <c r="BM439" s="91"/>
    </row>
    <row r="440" spans="1:65" ht="24.95" customHeight="1" x14ac:dyDescent="0.25">
      <c r="A440" s="132"/>
      <c r="B440" s="117"/>
      <c r="C440" s="117"/>
      <c r="D440" s="117"/>
      <c r="E440" s="135"/>
      <c r="F440" s="135"/>
      <c r="G440" s="129"/>
      <c r="H440" s="96"/>
      <c r="I440" s="110"/>
      <c r="J440" s="117"/>
      <c r="K440" s="117"/>
      <c r="L440" s="117"/>
      <c r="M440" s="117"/>
      <c r="N440" s="110"/>
      <c r="O440" s="110"/>
      <c r="P440" s="110"/>
      <c r="Q440" s="103"/>
      <c r="R440" s="129"/>
      <c r="S440" s="59" t="s">
        <v>62</v>
      </c>
      <c r="T440" s="59" t="s">
        <v>62</v>
      </c>
      <c r="U440" s="59" t="s">
        <v>62</v>
      </c>
      <c r="V440" s="71" t="s">
        <v>716</v>
      </c>
      <c r="W440" s="47" t="s">
        <v>337</v>
      </c>
      <c r="X440" s="47" t="s">
        <v>107</v>
      </c>
      <c r="Y440" s="47" t="s">
        <v>338</v>
      </c>
      <c r="Z440" s="47" t="s">
        <v>539</v>
      </c>
      <c r="AA440" s="129"/>
      <c r="AB440" s="59"/>
      <c r="AC440" s="59"/>
      <c r="AD440" s="59"/>
      <c r="AE440" s="71" t="s">
        <v>715</v>
      </c>
      <c r="AF440" s="59" t="s">
        <v>62</v>
      </c>
      <c r="AG440" s="59" t="s">
        <v>62</v>
      </c>
      <c r="AH440" s="59" t="s">
        <v>62</v>
      </c>
      <c r="AI440" s="117"/>
      <c r="AJ440" s="117"/>
      <c r="AK440" s="110"/>
      <c r="AL440" s="117"/>
      <c r="AM440" s="96"/>
      <c r="AN440" s="119"/>
      <c r="AO440" s="119"/>
      <c r="AP440" s="92"/>
      <c r="AQ440" s="92"/>
      <c r="AR440" s="92"/>
      <c r="AS440" s="92"/>
      <c r="AT440" s="110"/>
      <c r="AU440" s="96"/>
      <c r="AV440" s="96"/>
      <c r="AW440" s="91"/>
      <c r="AX440" s="91"/>
      <c r="AY440" s="92"/>
      <c r="AZ440" s="91"/>
      <c r="BA440" s="91"/>
      <c r="BB440" s="91"/>
      <c r="BC440" s="91"/>
      <c r="BD440" s="91"/>
      <c r="BE440" s="91"/>
      <c r="BF440" s="91"/>
      <c r="BG440" s="91"/>
      <c r="BH440" s="91"/>
      <c r="BI440" s="91"/>
      <c r="BJ440" s="91"/>
      <c r="BK440" s="91"/>
      <c r="BL440" s="91"/>
      <c r="BM440" s="91"/>
    </row>
    <row r="441" spans="1:65" ht="24.95" customHeight="1" x14ac:dyDescent="0.25">
      <c r="A441" s="132"/>
      <c r="B441" s="117"/>
      <c r="C441" s="117"/>
      <c r="D441" s="117"/>
      <c r="E441" s="135"/>
      <c r="F441" s="135"/>
      <c r="G441" s="129"/>
      <c r="H441" s="96"/>
      <c r="I441" s="110"/>
      <c r="J441" s="117"/>
      <c r="K441" s="117"/>
      <c r="L441" s="117"/>
      <c r="M441" s="117"/>
      <c r="N441" s="110"/>
      <c r="O441" s="110"/>
      <c r="P441" s="110"/>
      <c r="Q441" s="103"/>
      <c r="R441" s="129"/>
      <c r="S441" s="59"/>
      <c r="T441" s="59" t="s">
        <v>62</v>
      </c>
      <c r="U441" s="59" t="s">
        <v>62</v>
      </c>
      <c r="V441" s="8"/>
      <c r="W441" s="47" t="s">
        <v>344</v>
      </c>
      <c r="X441" s="47" t="s">
        <v>345</v>
      </c>
      <c r="Y441" s="47" t="s">
        <v>392</v>
      </c>
      <c r="Z441" s="47" t="s">
        <v>393</v>
      </c>
      <c r="AA441" s="129"/>
      <c r="AB441" s="59" t="s">
        <v>62</v>
      </c>
      <c r="AC441" s="59" t="s">
        <v>62</v>
      </c>
      <c r="AD441" s="59" t="s">
        <v>62</v>
      </c>
      <c r="AE441" s="59" t="s">
        <v>62</v>
      </c>
      <c r="AF441" s="59" t="s">
        <v>62</v>
      </c>
      <c r="AG441" s="59" t="s">
        <v>62</v>
      </c>
      <c r="AH441" s="59" t="s">
        <v>62</v>
      </c>
      <c r="AI441" s="117"/>
      <c r="AJ441" s="117"/>
      <c r="AK441" s="110"/>
      <c r="AL441" s="117"/>
      <c r="AM441" s="96"/>
      <c r="AN441" s="119"/>
      <c r="AO441" s="119"/>
      <c r="AP441" s="92"/>
      <c r="AQ441" s="92"/>
      <c r="AR441" s="92"/>
      <c r="AS441" s="92"/>
      <c r="AT441" s="110"/>
      <c r="AU441" s="96"/>
      <c r="AV441" s="96"/>
      <c r="AW441" s="91"/>
      <c r="AX441" s="91"/>
      <c r="AY441" s="92"/>
      <c r="AZ441" s="91"/>
      <c r="BA441" s="91"/>
      <c r="BB441" s="91"/>
      <c r="BC441" s="91"/>
      <c r="BD441" s="91"/>
      <c r="BE441" s="91"/>
      <c r="BF441" s="91"/>
      <c r="BG441" s="91"/>
      <c r="BH441" s="91"/>
      <c r="BI441" s="91"/>
      <c r="BJ441" s="91"/>
      <c r="BK441" s="91"/>
      <c r="BL441" s="91"/>
      <c r="BM441" s="91"/>
    </row>
    <row r="442" spans="1:65" ht="24.95" customHeight="1" x14ac:dyDescent="0.25">
      <c r="A442" s="132"/>
      <c r="B442" s="117"/>
      <c r="C442" s="117"/>
      <c r="D442" s="117"/>
      <c r="E442" s="135"/>
      <c r="F442" s="135"/>
      <c r="G442" s="129"/>
      <c r="H442" s="96"/>
      <c r="I442" s="110"/>
      <c r="J442" s="117"/>
      <c r="K442" s="117"/>
      <c r="L442" s="117"/>
      <c r="M442" s="117"/>
      <c r="N442" s="110"/>
      <c r="O442" s="110"/>
      <c r="P442" s="110"/>
      <c r="Q442" s="103"/>
      <c r="R442" s="129"/>
      <c r="S442" s="59" t="s">
        <v>62</v>
      </c>
      <c r="T442" s="59" t="s">
        <v>62</v>
      </c>
      <c r="U442" s="59" t="s">
        <v>62</v>
      </c>
      <c r="V442" s="59" t="s">
        <v>62</v>
      </c>
      <c r="W442" s="70" t="s">
        <v>752</v>
      </c>
      <c r="X442" s="70" t="s">
        <v>372</v>
      </c>
      <c r="Y442" s="70" t="s">
        <v>753</v>
      </c>
      <c r="Z442" s="70" t="s">
        <v>112</v>
      </c>
      <c r="AA442" s="129"/>
      <c r="AB442" s="59" t="s">
        <v>62</v>
      </c>
      <c r="AC442" s="59" t="s">
        <v>62</v>
      </c>
      <c r="AD442" s="59" t="s">
        <v>62</v>
      </c>
      <c r="AE442" s="59" t="s">
        <v>62</v>
      </c>
      <c r="AF442" s="59" t="s">
        <v>62</v>
      </c>
      <c r="AG442" s="59" t="s">
        <v>62</v>
      </c>
      <c r="AH442" s="59" t="s">
        <v>62</v>
      </c>
      <c r="AI442" s="117"/>
      <c r="AJ442" s="117"/>
      <c r="AK442" s="110"/>
      <c r="AL442" s="117"/>
      <c r="AM442" s="96"/>
      <c r="AN442" s="119"/>
      <c r="AO442" s="119"/>
      <c r="AP442" s="92"/>
      <c r="AQ442" s="92"/>
      <c r="AR442" s="92"/>
      <c r="AS442" s="92"/>
      <c r="AT442" s="110"/>
      <c r="AU442" s="96"/>
      <c r="AV442" s="96"/>
      <c r="AW442" s="91"/>
      <c r="AX442" s="91"/>
      <c r="AY442" s="92"/>
      <c r="AZ442" s="91"/>
      <c r="BA442" s="91"/>
      <c r="BB442" s="91"/>
      <c r="BC442" s="91"/>
      <c r="BD442" s="91"/>
      <c r="BE442" s="91"/>
      <c r="BF442" s="91"/>
      <c r="BG442" s="91"/>
      <c r="BH442" s="91"/>
      <c r="BI442" s="91"/>
      <c r="BJ442" s="91"/>
      <c r="BK442" s="91"/>
      <c r="BL442" s="91"/>
      <c r="BM442" s="91"/>
    </row>
    <row r="443" spans="1:65" ht="24.95" customHeight="1" x14ac:dyDescent="0.25">
      <c r="A443" s="132"/>
      <c r="B443" s="117"/>
      <c r="C443" s="117"/>
      <c r="D443" s="117"/>
      <c r="E443" s="135"/>
      <c r="F443" s="135"/>
      <c r="G443" s="129"/>
      <c r="H443" s="96"/>
      <c r="I443" s="110"/>
      <c r="J443" s="117"/>
      <c r="K443" s="117"/>
      <c r="L443" s="117"/>
      <c r="M443" s="117"/>
      <c r="N443" s="110"/>
      <c r="O443" s="110"/>
      <c r="P443" s="110"/>
      <c r="Q443" s="103"/>
      <c r="R443" s="129"/>
      <c r="S443" s="59"/>
      <c r="T443" s="59"/>
      <c r="U443" s="59"/>
      <c r="V443" s="59"/>
      <c r="W443" s="46"/>
      <c r="X443" s="46"/>
      <c r="Y443" s="46"/>
      <c r="Z443" s="46"/>
      <c r="AA443" s="129"/>
      <c r="AB443" s="59"/>
      <c r="AC443" s="59"/>
      <c r="AD443" s="59"/>
      <c r="AE443" s="8"/>
      <c r="AF443" s="59"/>
      <c r="AG443" s="59"/>
      <c r="AH443" s="59"/>
      <c r="AI443" s="117"/>
      <c r="AJ443" s="117"/>
      <c r="AK443" s="110"/>
      <c r="AL443" s="117"/>
      <c r="AM443" s="96"/>
      <c r="AN443" s="119"/>
      <c r="AO443" s="119"/>
      <c r="AP443" s="92"/>
      <c r="AQ443" s="92"/>
      <c r="AR443" s="92"/>
      <c r="AS443" s="92"/>
      <c r="AT443" s="110"/>
      <c r="AU443" s="96"/>
      <c r="AV443" s="96"/>
      <c r="AW443" s="91"/>
      <c r="AX443" s="91"/>
      <c r="AY443" s="92"/>
      <c r="AZ443" s="91"/>
      <c r="BA443" s="91"/>
      <c r="BB443" s="91"/>
      <c r="BC443" s="91"/>
      <c r="BD443" s="91"/>
      <c r="BE443" s="91"/>
      <c r="BF443" s="91"/>
      <c r="BG443" s="91"/>
      <c r="BH443" s="91"/>
      <c r="BI443" s="91"/>
      <c r="BJ443" s="91"/>
      <c r="BK443" s="91"/>
      <c r="BL443" s="91"/>
      <c r="BM443" s="91"/>
    </row>
    <row r="444" spans="1:65" ht="24.95" customHeight="1" x14ac:dyDescent="0.25">
      <c r="A444" s="132"/>
      <c r="B444" s="117"/>
      <c r="C444" s="117"/>
      <c r="D444" s="117"/>
      <c r="E444" s="135"/>
      <c r="F444" s="135"/>
      <c r="G444" s="129"/>
      <c r="H444" s="96"/>
      <c r="I444" s="110"/>
      <c r="J444" s="117"/>
      <c r="K444" s="117"/>
      <c r="L444" s="117"/>
      <c r="M444" s="117"/>
      <c r="N444" s="110"/>
      <c r="O444" s="110"/>
      <c r="P444" s="110"/>
      <c r="Q444" s="103"/>
      <c r="R444" s="129"/>
      <c r="S444" s="59"/>
      <c r="T444" s="59"/>
      <c r="U444" s="59"/>
      <c r="V444" s="59"/>
      <c r="W444" s="46"/>
      <c r="X444" s="46"/>
      <c r="Y444" s="46"/>
      <c r="Z444" s="46"/>
      <c r="AA444" s="129"/>
      <c r="AB444" s="59"/>
      <c r="AC444" s="59"/>
      <c r="AD444" s="59"/>
      <c r="AE444" s="59"/>
      <c r="AF444" s="59"/>
      <c r="AG444" s="59"/>
      <c r="AH444" s="59"/>
      <c r="AI444" s="117"/>
      <c r="AJ444" s="117"/>
      <c r="AK444" s="110"/>
      <c r="AL444" s="117"/>
      <c r="AM444" s="96"/>
      <c r="AN444" s="119"/>
      <c r="AO444" s="119"/>
      <c r="AP444" s="92"/>
      <c r="AQ444" s="92"/>
      <c r="AR444" s="92"/>
      <c r="AS444" s="92"/>
      <c r="AT444" s="110"/>
      <c r="AU444" s="96"/>
      <c r="AV444" s="96"/>
      <c r="AW444" s="91"/>
      <c r="AX444" s="91"/>
      <c r="AY444" s="92"/>
      <c r="AZ444" s="91"/>
      <c r="BA444" s="91"/>
      <c r="BB444" s="91"/>
      <c r="BC444" s="91"/>
      <c r="BD444" s="91"/>
      <c r="BE444" s="91"/>
      <c r="BF444" s="91"/>
      <c r="BG444" s="91"/>
      <c r="BH444" s="91"/>
      <c r="BI444" s="91"/>
      <c r="BJ444" s="91"/>
      <c r="BK444" s="91"/>
      <c r="BL444" s="91"/>
      <c r="BM444" s="91"/>
    </row>
    <row r="445" spans="1:65" ht="24.95" customHeight="1" x14ac:dyDescent="0.25">
      <c r="A445" s="133"/>
      <c r="B445" s="118"/>
      <c r="C445" s="118"/>
      <c r="D445" s="118"/>
      <c r="E445" s="136"/>
      <c r="F445" s="136"/>
      <c r="G445" s="130"/>
      <c r="H445" s="97"/>
      <c r="I445" s="111"/>
      <c r="J445" s="118"/>
      <c r="K445" s="118"/>
      <c r="L445" s="118"/>
      <c r="M445" s="118"/>
      <c r="N445" s="111"/>
      <c r="O445" s="111"/>
      <c r="P445" s="111"/>
      <c r="Q445" s="105"/>
      <c r="R445" s="130"/>
      <c r="S445" s="59" t="s">
        <v>62</v>
      </c>
      <c r="T445" s="59" t="s">
        <v>62</v>
      </c>
      <c r="U445" s="59" t="s">
        <v>62</v>
      </c>
      <c r="V445" s="59" t="s">
        <v>62</v>
      </c>
      <c r="W445" s="47"/>
      <c r="X445" s="47"/>
      <c r="Y445" s="47"/>
      <c r="Z445" s="47"/>
      <c r="AA445" s="130"/>
      <c r="AB445" s="59" t="s">
        <v>62</v>
      </c>
      <c r="AC445" s="59" t="s">
        <v>62</v>
      </c>
      <c r="AD445" s="59" t="s">
        <v>62</v>
      </c>
      <c r="AE445" s="59" t="s">
        <v>62</v>
      </c>
      <c r="AF445" s="59" t="s">
        <v>62</v>
      </c>
      <c r="AG445" s="59" t="s">
        <v>62</v>
      </c>
      <c r="AH445" s="59" t="s">
        <v>62</v>
      </c>
      <c r="AI445" s="118"/>
      <c r="AJ445" s="118"/>
      <c r="AK445" s="111"/>
      <c r="AL445" s="118"/>
      <c r="AM445" s="97"/>
      <c r="AN445" s="119"/>
      <c r="AO445" s="119"/>
      <c r="AP445" s="92"/>
      <c r="AQ445" s="92"/>
      <c r="AR445" s="92"/>
      <c r="AS445" s="92"/>
      <c r="AT445" s="111"/>
      <c r="AU445" s="97"/>
      <c r="AV445" s="97"/>
      <c r="AW445" s="91"/>
      <c r="AX445" s="91"/>
      <c r="AY445" s="92"/>
      <c r="AZ445" s="91"/>
      <c r="BA445" s="91"/>
      <c r="BB445" s="91"/>
      <c r="BC445" s="91"/>
      <c r="BD445" s="91"/>
      <c r="BE445" s="91"/>
      <c r="BF445" s="91"/>
      <c r="BG445" s="91"/>
      <c r="BH445" s="91"/>
      <c r="BI445" s="91"/>
      <c r="BJ445" s="91"/>
      <c r="BK445" s="91"/>
      <c r="BL445" s="91"/>
      <c r="BM445" s="91"/>
    </row>
    <row r="446" spans="1:65" ht="24.95" customHeight="1" x14ac:dyDescent="0.25">
      <c r="A446" s="137" t="s">
        <v>795</v>
      </c>
      <c r="B446" s="92" t="s">
        <v>68</v>
      </c>
      <c r="C446" s="92" t="s">
        <v>69</v>
      </c>
      <c r="D446" s="92">
        <v>2021</v>
      </c>
      <c r="E446" s="94" t="s">
        <v>796</v>
      </c>
      <c r="F446" s="94" t="s">
        <v>797</v>
      </c>
      <c r="G446" s="127" t="s">
        <v>79</v>
      </c>
      <c r="H446" s="112">
        <v>44502</v>
      </c>
      <c r="I446" s="91" t="s">
        <v>809</v>
      </c>
      <c r="J446" s="91">
        <v>33602</v>
      </c>
      <c r="K446" s="92" t="s">
        <v>123</v>
      </c>
      <c r="L446" s="92" t="s">
        <v>295</v>
      </c>
      <c r="M446" s="91" t="s">
        <v>810</v>
      </c>
      <c r="N446" s="91" t="s">
        <v>811</v>
      </c>
      <c r="O446" s="91" t="s">
        <v>811</v>
      </c>
      <c r="P446" s="91" t="s">
        <v>84</v>
      </c>
      <c r="Q446" s="112">
        <v>44505</v>
      </c>
      <c r="R446" s="127" t="s">
        <v>79</v>
      </c>
      <c r="S446" s="59" t="s">
        <v>62</v>
      </c>
      <c r="T446" s="59" t="s">
        <v>62</v>
      </c>
      <c r="U446" s="59" t="s">
        <v>62</v>
      </c>
      <c r="V446" s="84"/>
      <c r="W446" s="85" t="s">
        <v>86</v>
      </c>
      <c r="X446" s="85" t="s">
        <v>87</v>
      </c>
      <c r="Y446" s="85" t="s">
        <v>88</v>
      </c>
      <c r="Z446" s="85" t="s">
        <v>611</v>
      </c>
      <c r="AA446" s="127" t="s">
        <v>79</v>
      </c>
      <c r="AB446" s="59"/>
      <c r="AC446" s="59"/>
      <c r="AD446" s="59"/>
      <c r="AE446" s="59" t="s">
        <v>857</v>
      </c>
      <c r="AF446" s="59"/>
      <c r="AG446" s="59"/>
      <c r="AH446" s="59"/>
      <c r="AI446" s="109" t="s">
        <v>857</v>
      </c>
      <c r="AJ446" s="116" t="s">
        <v>90</v>
      </c>
      <c r="AK446" s="91" t="s">
        <v>91</v>
      </c>
      <c r="AL446" s="109" t="s">
        <v>797</v>
      </c>
      <c r="AM446" s="112">
        <v>44523</v>
      </c>
      <c r="AN446" s="232">
        <v>3338300</v>
      </c>
      <c r="AO446" s="232">
        <v>3338300</v>
      </c>
      <c r="AP446" s="92" t="s">
        <v>121</v>
      </c>
      <c r="AQ446" s="92" t="s">
        <v>93</v>
      </c>
      <c r="AR446" s="92" t="s">
        <v>94</v>
      </c>
      <c r="AS446" s="92" t="s">
        <v>95</v>
      </c>
      <c r="AT446" s="91" t="s">
        <v>809</v>
      </c>
      <c r="AU446" s="95">
        <v>44512</v>
      </c>
      <c r="AV446" s="95">
        <v>44536</v>
      </c>
      <c r="AW446" s="91" t="s">
        <v>149</v>
      </c>
      <c r="AX446" s="91" t="s">
        <v>150</v>
      </c>
      <c r="AY446" s="91" t="s">
        <v>151</v>
      </c>
      <c r="AZ446" s="91" t="s">
        <v>150</v>
      </c>
      <c r="BA446" s="91" t="s">
        <v>150</v>
      </c>
      <c r="BB446" s="91" t="s">
        <v>150</v>
      </c>
      <c r="BC446" s="91" t="s">
        <v>150</v>
      </c>
      <c r="BD446" s="91" t="s">
        <v>152</v>
      </c>
      <c r="BE446" s="91" t="s">
        <v>152</v>
      </c>
      <c r="BF446" s="91" t="s">
        <v>152</v>
      </c>
      <c r="BG446" s="91" t="s">
        <v>152</v>
      </c>
      <c r="BH446" s="91" t="s">
        <v>152</v>
      </c>
      <c r="BI446" s="91" t="s">
        <v>152</v>
      </c>
      <c r="BJ446" s="91" t="s">
        <v>152</v>
      </c>
      <c r="BK446" s="91" t="s">
        <v>152</v>
      </c>
      <c r="BL446" s="91" t="s">
        <v>152</v>
      </c>
      <c r="BM446" s="91" t="s">
        <v>152</v>
      </c>
    </row>
    <row r="447" spans="1:65" ht="24.95" customHeight="1" x14ac:dyDescent="0.25">
      <c r="A447" s="137"/>
      <c r="B447" s="92"/>
      <c r="C447" s="92"/>
      <c r="D447" s="92"/>
      <c r="E447" s="94"/>
      <c r="F447" s="94"/>
      <c r="G447" s="127"/>
      <c r="H447" s="112"/>
      <c r="I447" s="91"/>
      <c r="J447" s="91"/>
      <c r="K447" s="92"/>
      <c r="L447" s="92"/>
      <c r="M447" s="91"/>
      <c r="N447" s="91"/>
      <c r="O447" s="91"/>
      <c r="P447" s="91"/>
      <c r="Q447" s="112"/>
      <c r="R447" s="127"/>
      <c r="S447" s="59"/>
      <c r="T447" s="59"/>
      <c r="U447" s="59"/>
      <c r="V447" s="59"/>
      <c r="W447" s="47" t="s">
        <v>819</v>
      </c>
      <c r="X447" s="47" t="s">
        <v>820</v>
      </c>
      <c r="Y447" s="47" t="s">
        <v>335</v>
      </c>
      <c r="Z447" s="47" t="s">
        <v>821</v>
      </c>
      <c r="AA447" s="127"/>
      <c r="AB447" s="59" t="s">
        <v>62</v>
      </c>
      <c r="AC447" s="59" t="s">
        <v>62</v>
      </c>
      <c r="AD447" s="59" t="s">
        <v>62</v>
      </c>
      <c r="AE447" s="82" t="s">
        <v>858</v>
      </c>
      <c r="AF447" s="83" t="s">
        <v>62</v>
      </c>
      <c r="AG447" s="83" t="s">
        <v>62</v>
      </c>
      <c r="AH447" s="59" t="s">
        <v>62</v>
      </c>
      <c r="AI447" s="110"/>
      <c r="AJ447" s="117"/>
      <c r="AK447" s="91"/>
      <c r="AL447" s="110"/>
      <c r="AM447" s="112"/>
      <c r="AN447" s="233"/>
      <c r="AO447" s="233"/>
      <c r="AP447" s="92"/>
      <c r="AQ447" s="92"/>
      <c r="AR447" s="92"/>
      <c r="AS447" s="92"/>
      <c r="AT447" s="91"/>
      <c r="AU447" s="96"/>
      <c r="AV447" s="96"/>
      <c r="AW447" s="91"/>
      <c r="AX447" s="91"/>
      <c r="AY447" s="91"/>
      <c r="AZ447" s="91"/>
      <c r="BA447" s="91"/>
      <c r="BB447" s="91"/>
      <c r="BC447" s="91"/>
      <c r="BD447" s="91"/>
      <c r="BE447" s="91"/>
      <c r="BF447" s="91"/>
      <c r="BG447" s="91"/>
      <c r="BH447" s="91"/>
      <c r="BI447" s="91"/>
      <c r="BJ447" s="91"/>
      <c r="BK447" s="91"/>
      <c r="BL447" s="91"/>
      <c r="BM447" s="91"/>
    </row>
    <row r="448" spans="1:65" ht="24.95" customHeight="1" x14ac:dyDescent="0.25">
      <c r="A448" s="137"/>
      <c r="B448" s="92"/>
      <c r="C448" s="92"/>
      <c r="D448" s="92"/>
      <c r="E448" s="94"/>
      <c r="F448" s="94"/>
      <c r="G448" s="127"/>
      <c r="H448" s="112"/>
      <c r="I448" s="91"/>
      <c r="J448" s="91"/>
      <c r="K448" s="92"/>
      <c r="L448" s="92"/>
      <c r="M448" s="91"/>
      <c r="N448" s="91"/>
      <c r="O448" s="91"/>
      <c r="P448" s="91"/>
      <c r="Q448" s="112"/>
      <c r="R448" s="127"/>
      <c r="S448" s="59" t="s">
        <v>62</v>
      </c>
      <c r="T448" s="59" t="s">
        <v>62</v>
      </c>
      <c r="U448" s="59" t="s">
        <v>62</v>
      </c>
      <c r="V448" s="59"/>
      <c r="W448" s="47" t="s">
        <v>822</v>
      </c>
      <c r="X448" s="47" t="s">
        <v>823</v>
      </c>
      <c r="Y448" s="47" t="s">
        <v>446</v>
      </c>
      <c r="Z448" s="47" t="s">
        <v>824</v>
      </c>
      <c r="AA448" s="127"/>
      <c r="AB448" s="59"/>
      <c r="AC448" s="59"/>
      <c r="AD448" s="59"/>
      <c r="AE448" s="59"/>
      <c r="AF448" s="59" t="s">
        <v>62</v>
      </c>
      <c r="AG448" s="59" t="s">
        <v>62</v>
      </c>
      <c r="AH448" s="59" t="s">
        <v>62</v>
      </c>
      <c r="AI448" s="110"/>
      <c r="AJ448" s="117"/>
      <c r="AK448" s="91"/>
      <c r="AL448" s="110"/>
      <c r="AM448" s="112"/>
      <c r="AN448" s="233"/>
      <c r="AO448" s="233"/>
      <c r="AP448" s="92"/>
      <c r="AQ448" s="92"/>
      <c r="AR448" s="92"/>
      <c r="AS448" s="92"/>
      <c r="AT448" s="91"/>
      <c r="AU448" s="96"/>
      <c r="AV448" s="96"/>
      <c r="AW448" s="91"/>
      <c r="AX448" s="91"/>
      <c r="AY448" s="91"/>
      <c r="AZ448" s="91"/>
      <c r="BA448" s="91"/>
      <c r="BB448" s="91"/>
      <c r="BC448" s="91"/>
      <c r="BD448" s="91"/>
      <c r="BE448" s="91"/>
      <c r="BF448" s="91"/>
      <c r="BG448" s="91"/>
      <c r="BH448" s="91"/>
      <c r="BI448" s="91"/>
      <c r="BJ448" s="91"/>
      <c r="BK448" s="91"/>
      <c r="BL448" s="91"/>
      <c r="BM448" s="91"/>
    </row>
    <row r="449" spans="1:65" ht="24.95" customHeight="1" x14ac:dyDescent="0.25">
      <c r="A449" s="137"/>
      <c r="B449" s="92"/>
      <c r="C449" s="92"/>
      <c r="D449" s="92"/>
      <c r="E449" s="94"/>
      <c r="F449" s="94"/>
      <c r="G449" s="127"/>
      <c r="H449" s="112"/>
      <c r="I449" s="91"/>
      <c r="J449" s="91"/>
      <c r="K449" s="92"/>
      <c r="L449" s="92"/>
      <c r="M449" s="91"/>
      <c r="N449" s="91"/>
      <c r="O449" s="91"/>
      <c r="P449" s="91"/>
      <c r="Q449" s="112"/>
      <c r="R449" s="127"/>
      <c r="S449" s="59"/>
      <c r="T449" s="59" t="s">
        <v>62</v>
      </c>
      <c r="U449" s="59" t="s">
        <v>62</v>
      </c>
      <c r="V449" s="59"/>
      <c r="W449" s="47" t="s">
        <v>825</v>
      </c>
      <c r="X449" s="47" t="s">
        <v>207</v>
      </c>
      <c r="Y449" s="47" t="s">
        <v>826</v>
      </c>
      <c r="Z449" s="47" t="s">
        <v>827</v>
      </c>
      <c r="AA449" s="127"/>
      <c r="AB449" s="59" t="s">
        <v>62</v>
      </c>
      <c r="AC449" s="59" t="s">
        <v>62</v>
      </c>
      <c r="AD449" s="59" t="s">
        <v>62</v>
      </c>
      <c r="AE449" s="76"/>
      <c r="AF449" s="59" t="s">
        <v>62</v>
      </c>
      <c r="AG449" s="59" t="s">
        <v>62</v>
      </c>
      <c r="AH449" s="59" t="s">
        <v>62</v>
      </c>
      <c r="AI449" s="110"/>
      <c r="AJ449" s="117"/>
      <c r="AK449" s="91"/>
      <c r="AL449" s="110"/>
      <c r="AM449" s="112"/>
      <c r="AN449" s="233"/>
      <c r="AO449" s="233"/>
      <c r="AP449" s="92"/>
      <c r="AQ449" s="92"/>
      <c r="AR449" s="92"/>
      <c r="AS449" s="92"/>
      <c r="AT449" s="91"/>
      <c r="AU449" s="96"/>
      <c r="AV449" s="96"/>
      <c r="AW449" s="91"/>
      <c r="AX449" s="91"/>
      <c r="AY449" s="91"/>
      <c r="AZ449" s="91"/>
      <c r="BA449" s="91"/>
      <c r="BB449" s="91"/>
      <c r="BC449" s="91"/>
      <c r="BD449" s="91"/>
      <c r="BE449" s="91"/>
      <c r="BF449" s="91"/>
      <c r="BG449" s="91"/>
      <c r="BH449" s="91"/>
      <c r="BI449" s="91"/>
      <c r="BJ449" s="91"/>
      <c r="BK449" s="91"/>
      <c r="BL449" s="91"/>
      <c r="BM449" s="91"/>
    </row>
    <row r="450" spans="1:65" ht="24.95" customHeight="1" x14ac:dyDescent="0.25">
      <c r="A450" s="137"/>
      <c r="B450" s="92"/>
      <c r="C450" s="92"/>
      <c r="D450" s="92"/>
      <c r="E450" s="94"/>
      <c r="F450" s="94"/>
      <c r="G450" s="127"/>
      <c r="H450" s="112"/>
      <c r="I450" s="91"/>
      <c r="J450" s="91"/>
      <c r="K450" s="92"/>
      <c r="L450" s="92"/>
      <c r="M450" s="91"/>
      <c r="N450" s="91"/>
      <c r="O450" s="91"/>
      <c r="P450" s="91"/>
      <c r="Q450" s="112"/>
      <c r="R450" s="127"/>
      <c r="S450" s="59" t="s">
        <v>62</v>
      </c>
      <c r="T450" s="59" t="s">
        <v>62</v>
      </c>
      <c r="U450" s="59" t="s">
        <v>62</v>
      </c>
      <c r="V450" s="59" t="s">
        <v>62</v>
      </c>
      <c r="W450" s="46"/>
      <c r="X450" s="46"/>
      <c r="Y450" s="46"/>
      <c r="Z450" s="46"/>
      <c r="AA450" s="127"/>
      <c r="AB450" s="59" t="s">
        <v>62</v>
      </c>
      <c r="AC450" s="59" t="s">
        <v>62</v>
      </c>
      <c r="AD450" s="59" t="s">
        <v>62</v>
      </c>
      <c r="AE450" s="59"/>
      <c r="AF450" s="59" t="s">
        <v>62</v>
      </c>
      <c r="AG450" s="59" t="s">
        <v>62</v>
      </c>
      <c r="AH450" s="59" t="s">
        <v>62</v>
      </c>
      <c r="AI450" s="110"/>
      <c r="AJ450" s="117"/>
      <c r="AK450" s="91"/>
      <c r="AL450" s="110"/>
      <c r="AM450" s="112"/>
      <c r="AN450" s="233"/>
      <c r="AO450" s="233"/>
      <c r="AP450" s="92"/>
      <c r="AQ450" s="92"/>
      <c r="AR450" s="92"/>
      <c r="AS450" s="92"/>
      <c r="AT450" s="91"/>
      <c r="AU450" s="96"/>
      <c r="AV450" s="96"/>
      <c r="AW450" s="91"/>
      <c r="AX450" s="91"/>
      <c r="AY450" s="91"/>
      <c r="AZ450" s="91"/>
      <c r="BA450" s="91"/>
      <c r="BB450" s="91"/>
      <c r="BC450" s="91"/>
      <c r="BD450" s="91"/>
      <c r="BE450" s="91"/>
      <c r="BF450" s="91"/>
      <c r="BG450" s="91"/>
      <c r="BH450" s="91"/>
      <c r="BI450" s="91"/>
      <c r="BJ450" s="91"/>
      <c r="BK450" s="91"/>
      <c r="BL450" s="91"/>
      <c r="BM450" s="91"/>
    </row>
    <row r="451" spans="1:65" ht="24.95" customHeight="1" x14ac:dyDescent="0.25">
      <c r="A451" s="137"/>
      <c r="B451" s="92"/>
      <c r="C451" s="92"/>
      <c r="D451" s="92"/>
      <c r="E451" s="94"/>
      <c r="F451" s="94"/>
      <c r="G451" s="127"/>
      <c r="H451" s="112"/>
      <c r="I451" s="91"/>
      <c r="J451" s="91"/>
      <c r="K451" s="92"/>
      <c r="L451" s="92"/>
      <c r="M451" s="91"/>
      <c r="N451" s="91"/>
      <c r="O451" s="91"/>
      <c r="P451" s="91"/>
      <c r="Q451" s="112"/>
      <c r="R451" s="127"/>
      <c r="S451" s="59"/>
      <c r="T451" s="59"/>
      <c r="U451" s="59"/>
      <c r="V451" s="59"/>
      <c r="W451" s="46"/>
      <c r="X451" s="46"/>
      <c r="Y451" s="46"/>
      <c r="Z451" s="46"/>
      <c r="AA451" s="127"/>
      <c r="AB451" s="59"/>
      <c r="AC451" s="59"/>
      <c r="AD451" s="59"/>
      <c r="AE451" s="59"/>
      <c r="AF451" s="59"/>
      <c r="AG451" s="59"/>
      <c r="AH451" s="59"/>
      <c r="AI451" s="110"/>
      <c r="AJ451" s="117"/>
      <c r="AK451" s="91"/>
      <c r="AL451" s="110"/>
      <c r="AM451" s="112"/>
      <c r="AN451" s="233"/>
      <c r="AO451" s="233"/>
      <c r="AP451" s="92"/>
      <c r="AQ451" s="92"/>
      <c r="AR451" s="92"/>
      <c r="AS451" s="92"/>
      <c r="AT451" s="91"/>
      <c r="AU451" s="96"/>
      <c r="AV451" s="96"/>
      <c r="AW451" s="91"/>
      <c r="AX451" s="91"/>
      <c r="AY451" s="91"/>
      <c r="AZ451" s="91"/>
      <c r="BA451" s="91"/>
      <c r="BB451" s="91"/>
      <c r="BC451" s="91"/>
      <c r="BD451" s="91"/>
      <c r="BE451" s="91"/>
      <c r="BF451" s="91"/>
      <c r="BG451" s="91"/>
      <c r="BH451" s="91"/>
      <c r="BI451" s="91"/>
      <c r="BJ451" s="91"/>
      <c r="BK451" s="91"/>
      <c r="BL451" s="91"/>
      <c r="BM451" s="91"/>
    </row>
    <row r="452" spans="1:65" ht="24.95" customHeight="1" x14ac:dyDescent="0.25">
      <c r="A452" s="137"/>
      <c r="B452" s="92"/>
      <c r="C452" s="92"/>
      <c r="D452" s="92"/>
      <c r="E452" s="94"/>
      <c r="F452" s="94"/>
      <c r="G452" s="127"/>
      <c r="H452" s="112"/>
      <c r="I452" s="91"/>
      <c r="J452" s="91"/>
      <c r="K452" s="92"/>
      <c r="L452" s="92"/>
      <c r="M452" s="91"/>
      <c r="N452" s="91"/>
      <c r="O452" s="91"/>
      <c r="P452" s="91"/>
      <c r="Q452" s="112"/>
      <c r="R452" s="127"/>
      <c r="S452" s="59"/>
      <c r="T452" s="59"/>
      <c r="U452" s="59"/>
      <c r="V452" s="59"/>
      <c r="W452" s="46"/>
      <c r="X452" s="46"/>
      <c r="Y452" s="46"/>
      <c r="Z452" s="46"/>
      <c r="AA452" s="127"/>
      <c r="AB452" s="59"/>
      <c r="AC452" s="59"/>
      <c r="AD452" s="59"/>
      <c r="AE452" s="59"/>
      <c r="AF452" s="59"/>
      <c r="AG452" s="59"/>
      <c r="AH452" s="59"/>
      <c r="AI452" s="110"/>
      <c r="AJ452" s="117"/>
      <c r="AK452" s="91"/>
      <c r="AL452" s="110"/>
      <c r="AM452" s="112"/>
      <c r="AN452" s="233"/>
      <c r="AO452" s="233"/>
      <c r="AP452" s="92"/>
      <c r="AQ452" s="92"/>
      <c r="AR452" s="92"/>
      <c r="AS452" s="92"/>
      <c r="AT452" s="91"/>
      <c r="AU452" s="96"/>
      <c r="AV452" s="96"/>
      <c r="AW452" s="91"/>
      <c r="AX452" s="91"/>
      <c r="AY452" s="91"/>
      <c r="AZ452" s="91"/>
      <c r="BA452" s="91"/>
      <c r="BB452" s="91"/>
      <c r="BC452" s="91"/>
      <c r="BD452" s="91"/>
      <c r="BE452" s="91"/>
      <c r="BF452" s="91"/>
      <c r="BG452" s="91"/>
      <c r="BH452" s="91"/>
      <c r="BI452" s="91"/>
      <c r="BJ452" s="91"/>
      <c r="BK452" s="91"/>
      <c r="BL452" s="91"/>
      <c r="BM452" s="91"/>
    </row>
    <row r="453" spans="1:65" ht="24.95" customHeight="1" x14ac:dyDescent="0.25">
      <c r="A453" s="137"/>
      <c r="B453" s="92"/>
      <c r="C453" s="92"/>
      <c r="D453" s="92"/>
      <c r="E453" s="94"/>
      <c r="F453" s="94"/>
      <c r="G453" s="127"/>
      <c r="H453" s="112"/>
      <c r="I453" s="91"/>
      <c r="J453" s="91"/>
      <c r="K453" s="92"/>
      <c r="L453" s="92"/>
      <c r="M453" s="91"/>
      <c r="N453" s="91"/>
      <c r="O453" s="91"/>
      <c r="P453" s="91"/>
      <c r="Q453" s="112"/>
      <c r="R453" s="127"/>
      <c r="S453" s="59"/>
      <c r="T453" s="59"/>
      <c r="U453" s="59"/>
      <c r="V453" s="59"/>
      <c r="W453" s="84"/>
      <c r="X453" s="84"/>
      <c r="Y453" s="84"/>
      <c r="Z453" s="84"/>
      <c r="AA453" s="127"/>
      <c r="AB453" s="59"/>
      <c r="AC453" s="59"/>
      <c r="AD453" s="59"/>
      <c r="AE453" s="59"/>
      <c r="AF453" s="59"/>
      <c r="AG453" s="59"/>
      <c r="AH453" s="59"/>
      <c r="AI453" s="111"/>
      <c r="AJ453" s="118"/>
      <c r="AK453" s="91"/>
      <c r="AL453" s="111"/>
      <c r="AM453" s="112"/>
      <c r="AN453" s="234"/>
      <c r="AO453" s="234"/>
      <c r="AP453" s="92"/>
      <c r="AQ453" s="92"/>
      <c r="AR453" s="92"/>
      <c r="AS453" s="92"/>
      <c r="AT453" s="91"/>
      <c r="AU453" s="97"/>
      <c r="AV453" s="97"/>
      <c r="AW453" s="91"/>
      <c r="AX453" s="91"/>
      <c r="AY453" s="91"/>
      <c r="AZ453" s="91"/>
      <c r="BA453" s="91"/>
      <c r="BB453" s="91"/>
      <c r="BC453" s="91"/>
      <c r="BD453" s="91"/>
      <c r="BE453" s="91"/>
      <c r="BF453" s="91"/>
      <c r="BG453" s="91"/>
      <c r="BH453" s="91"/>
      <c r="BI453" s="91"/>
      <c r="BJ453" s="91"/>
      <c r="BK453" s="91"/>
      <c r="BL453" s="91"/>
      <c r="BM453" s="91"/>
    </row>
    <row r="454" spans="1:65" ht="24.95" customHeight="1" x14ac:dyDescent="0.25">
      <c r="A454" s="93" t="s">
        <v>798</v>
      </c>
      <c r="B454" s="94" t="s">
        <v>68</v>
      </c>
      <c r="C454" s="94" t="s">
        <v>69</v>
      </c>
      <c r="D454" s="94">
        <v>2021</v>
      </c>
      <c r="E454" s="94" t="s">
        <v>796</v>
      </c>
      <c r="F454" s="94" t="s">
        <v>799</v>
      </c>
      <c r="G454" s="127" t="s">
        <v>79</v>
      </c>
      <c r="H454" s="123">
        <v>44502</v>
      </c>
      <c r="I454" s="93" t="s">
        <v>869</v>
      </c>
      <c r="J454" s="93">
        <v>5410</v>
      </c>
      <c r="K454" s="134" t="s">
        <v>123</v>
      </c>
      <c r="L454" s="134" t="s">
        <v>295</v>
      </c>
      <c r="M454" s="93" t="s">
        <v>812</v>
      </c>
      <c r="N454" s="93" t="s">
        <v>299</v>
      </c>
      <c r="O454" s="93" t="s">
        <v>299</v>
      </c>
      <c r="P454" s="93" t="s">
        <v>84</v>
      </c>
      <c r="Q454" s="123">
        <v>44505</v>
      </c>
      <c r="R454" s="127" t="s">
        <v>79</v>
      </c>
      <c r="S454" s="34" t="s">
        <v>62</v>
      </c>
      <c r="T454" s="34" t="s">
        <v>62</v>
      </c>
      <c r="U454" s="34" t="s">
        <v>62</v>
      </c>
      <c r="V454" s="86"/>
      <c r="W454" s="86" t="s">
        <v>86</v>
      </c>
      <c r="X454" s="86" t="s">
        <v>87</v>
      </c>
      <c r="Y454" s="86" t="s">
        <v>88</v>
      </c>
      <c r="Z454" s="86" t="s">
        <v>611</v>
      </c>
      <c r="AA454" s="127" t="s">
        <v>79</v>
      </c>
      <c r="AB454" s="34"/>
      <c r="AC454" s="34"/>
      <c r="AD454" s="34"/>
      <c r="AE454" s="42"/>
      <c r="AF454" s="34"/>
      <c r="AG454" s="34"/>
      <c r="AH454" s="34"/>
      <c r="AI454" s="134"/>
      <c r="AJ454" s="134"/>
      <c r="AK454" s="94"/>
      <c r="AL454" s="145"/>
      <c r="AM454" s="123"/>
      <c r="AN454" s="235"/>
      <c r="AO454" s="235"/>
      <c r="AP454" s="94"/>
      <c r="AQ454" s="94"/>
      <c r="AR454" s="94"/>
      <c r="AS454" s="94"/>
      <c r="AT454" s="93"/>
      <c r="AU454" s="106"/>
      <c r="AV454" s="106"/>
      <c r="AW454" s="93" t="s">
        <v>149</v>
      </c>
      <c r="AX454" s="93" t="s">
        <v>150</v>
      </c>
      <c r="AY454" s="93" t="s">
        <v>151</v>
      </c>
      <c r="AZ454" s="93" t="s">
        <v>150</v>
      </c>
      <c r="BA454" s="93" t="s">
        <v>150</v>
      </c>
      <c r="BB454" s="93" t="s">
        <v>150</v>
      </c>
      <c r="BC454" s="93" t="s">
        <v>150</v>
      </c>
      <c r="BD454" s="93" t="s">
        <v>152</v>
      </c>
      <c r="BE454" s="93" t="s">
        <v>152</v>
      </c>
      <c r="BF454" s="93" t="s">
        <v>152</v>
      </c>
      <c r="BG454" s="93" t="s">
        <v>152</v>
      </c>
      <c r="BH454" s="93" t="s">
        <v>152</v>
      </c>
      <c r="BI454" s="93" t="s">
        <v>152</v>
      </c>
      <c r="BJ454" s="93" t="s">
        <v>152</v>
      </c>
      <c r="BK454" s="93" t="s">
        <v>152</v>
      </c>
      <c r="BL454" s="93" t="s">
        <v>152</v>
      </c>
      <c r="BM454" s="93" t="s">
        <v>152</v>
      </c>
    </row>
    <row r="455" spans="1:65" ht="27" customHeight="1" x14ac:dyDescent="0.25">
      <c r="A455" s="93"/>
      <c r="B455" s="94"/>
      <c r="C455" s="94"/>
      <c r="D455" s="94"/>
      <c r="E455" s="94"/>
      <c r="F455" s="94"/>
      <c r="G455" s="127"/>
      <c r="H455" s="123"/>
      <c r="I455" s="93"/>
      <c r="J455" s="93"/>
      <c r="K455" s="135"/>
      <c r="L455" s="135"/>
      <c r="M455" s="93"/>
      <c r="N455" s="93"/>
      <c r="O455" s="93"/>
      <c r="P455" s="93"/>
      <c r="Q455" s="123"/>
      <c r="R455" s="127"/>
      <c r="S455" s="34"/>
      <c r="T455" s="34"/>
      <c r="U455" s="34"/>
      <c r="V455" s="34"/>
      <c r="W455" s="79" t="s">
        <v>307</v>
      </c>
      <c r="X455" s="79" t="s">
        <v>107</v>
      </c>
      <c r="Y455" s="79" t="s">
        <v>828</v>
      </c>
      <c r="Z455" s="79" t="s">
        <v>352</v>
      </c>
      <c r="AA455" s="127"/>
      <c r="AB455" s="34" t="s">
        <v>62</v>
      </c>
      <c r="AC455" s="34" t="s">
        <v>62</v>
      </c>
      <c r="AD455" s="34" t="s">
        <v>62</v>
      </c>
      <c r="AE455" s="79"/>
      <c r="AF455" s="34" t="s">
        <v>62</v>
      </c>
      <c r="AG455" s="34" t="s">
        <v>62</v>
      </c>
      <c r="AH455" s="34" t="s">
        <v>62</v>
      </c>
      <c r="AI455" s="135"/>
      <c r="AJ455" s="135"/>
      <c r="AK455" s="94"/>
      <c r="AL455" s="146"/>
      <c r="AM455" s="123"/>
      <c r="AN455" s="236"/>
      <c r="AO455" s="236"/>
      <c r="AP455" s="94"/>
      <c r="AQ455" s="94"/>
      <c r="AR455" s="94"/>
      <c r="AS455" s="94"/>
      <c r="AT455" s="93"/>
      <c r="AU455" s="107"/>
      <c r="AV455" s="107"/>
      <c r="AW455" s="93"/>
      <c r="AX455" s="93"/>
      <c r="AY455" s="93"/>
      <c r="AZ455" s="93"/>
      <c r="BA455" s="93"/>
      <c r="BB455" s="93"/>
      <c r="BC455" s="93"/>
      <c r="BD455" s="93"/>
      <c r="BE455" s="93"/>
      <c r="BF455" s="93"/>
      <c r="BG455" s="93"/>
      <c r="BH455" s="93"/>
      <c r="BI455" s="93"/>
      <c r="BJ455" s="93"/>
      <c r="BK455" s="93"/>
      <c r="BL455" s="93"/>
      <c r="BM455" s="93"/>
    </row>
    <row r="456" spans="1:65" ht="19.899999999999999" customHeight="1" x14ac:dyDescent="0.25">
      <c r="A456" s="93"/>
      <c r="B456" s="94"/>
      <c r="C456" s="94"/>
      <c r="D456" s="94"/>
      <c r="E456" s="94"/>
      <c r="F456" s="94"/>
      <c r="G456" s="127"/>
      <c r="H456" s="123"/>
      <c r="I456" s="93"/>
      <c r="J456" s="93"/>
      <c r="K456" s="135"/>
      <c r="L456" s="135"/>
      <c r="M456" s="93"/>
      <c r="N456" s="93"/>
      <c r="O456" s="93"/>
      <c r="P456" s="93"/>
      <c r="Q456" s="123"/>
      <c r="R456" s="127"/>
      <c r="S456" s="34" t="s">
        <v>62</v>
      </c>
      <c r="T456" s="34" t="s">
        <v>62</v>
      </c>
      <c r="U456" s="34" t="s">
        <v>62</v>
      </c>
      <c r="V456" s="34"/>
      <c r="W456" s="79" t="s">
        <v>353</v>
      </c>
      <c r="X456" s="79" t="s">
        <v>354</v>
      </c>
      <c r="Y456" s="79" t="s">
        <v>355</v>
      </c>
      <c r="Z456" s="79" t="s">
        <v>407</v>
      </c>
      <c r="AA456" s="127"/>
      <c r="AB456" s="34"/>
      <c r="AC456" s="34"/>
      <c r="AD456" s="34"/>
      <c r="AE456" s="42"/>
      <c r="AF456" s="34" t="s">
        <v>62</v>
      </c>
      <c r="AG456" s="34" t="s">
        <v>62</v>
      </c>
      <c r="AH456" s="34" t="s">
        <v>62</v>
      </c>
      <c r="AI456" s="135"/>
      <c r="AJ456" s="135"/>
      <c r="AK456" s="94"/>
      <c r="AL456" s="146"/>
      <c r="AM456" s="123"/>
      <c r="AN456" s="236"/>
      <c r="AO456" s="236"/>
      <c r="AP456" s="94"/>
      <c r="AQ456" s="94"/>
      <c r="AR456" s="94"/>
      <c r="AS456" s="94"/>
      <c r="AT456" s="93"/>
      <c r="AU456" s="107"/>
      <c r="AV456" s="107"/>
      <c r="AW456" s="93"/>
      <c r="AX456" s="93"/>
      <c r="AY456" s="93"/>
      <c r="AZ456" s="93"/>
      <c r="BA456" s="93"/>
      <c r="BB456" s="93"/>
      <c r="BC456" s="93"/>
      <c r="BD456" s="93"/>
      <c r="BE456" s="93"/>
      <c r="BF456" s="93"/>
      <c r="BG456" s="93"/>
      <c r="BH456" s="93"/>
      <c r="BI456" s="93"/>
      <c r="BJ456" s="93"/>
      <c r="BK456" s="93"/>
      <c r="BL456" s="93"/>
      <c r="BM456" s="93"/>
    </row>
    <row r="457" spans="1:65" ht="19.899999999999999" customHeight="1" x14ac:dyDescent="0.25">
      <c r="A457" s="93"/>
      <c r="B457" s="94"/>
      <c r="C457" s="94"/>
      <c r="D457" s="94"/>
      <c r="E457" s="94"/>
      <c r="F457" s="94"/>
      <c r="G457" s="127"/>
      <c r="H457" s="123"/>
      <c r="I457" s="93"/>
      <c r="J457" s="93"/>
      <c r="K457" s="135"/>
      <c r="L457" s="135"/>
      <c r="M457" s="93"/>
      <c r="N457" s="93"/>
      <c r="O457" s="93"/>
      <c r="P457" s="93"/>
      <c r="Q457" s="123"/>
      <c r="R457" s="127"/>
      <c r="S457" s="34"/>
      <c r="T457" s="34" t="s">
        <v>62</v>
      </c>
      <c r="U457" s="34" t="s">
        <v>62</v>
      </c>
      <c r="V457" s="34"/>
      <c r="W457" s="79"/>
      <c r="X457" s="79"/>
      <c r="Y457" s="79"/>
      <c r="Z457" s="79"/>
      <c r="AA457" s="127"/>
      <c r="AB457" s="34" t="s">
        <v>62</v>
      </c>
      <c r="AC457" s="34" t="s">
        <v>62</v>
      </c>
      <c r="AD457" s="34" t="s">
        <v>62</v>
      </c>
      <c r="AE457" s="79"/>
      <c r="AF457" s="34" t="s">
        <v>62</v>
      </c>
      <c r="AG457" s="34" t="s">
        <v>62</v>
      </c>
      <c r="AH457" s="34" t="s">
        <v>62</v>
      </c>
      <c r="AI457" s="135"/>
      <c r="AJ457" s="135"/>
      <c r="AK457" s="94"/>
      <c r="AL457" s="146"/>
      <c r="AM457" s="123"/>
      <c r="AN457" s="236"/>
      <c r="AO457" s="236"/>
      <c r="AP457" s="94"/>
      <c r="AQ457" s="94"/>
      <c r="AR457" s="94"/>
      <c r="AS457" s="94"/>
      <c r="AT457" s="93"/>
      <c r="AU457" s="107"/>
      <c r="AV457" s="107"/>
      <c r="AW457" s="93"/>
      <c r="AX457" s="93"/>
      <c r="AY457" s="93"/>
      <c r="AZ457" s="93"/>
      <c r="BA457" s="93"/>
      <c r="BB457" s="93"/>
      <c r="BC457" s="93"/>
      <c r="BD457" s="93"/>
      <c r="BE457" s="93"/>
      <c r="BF457" s="93"/>
      <c r="BG457" s="93"/>
      <c r="BH457" s="93"/>
      <c r="BI457" s="93"/>
      <c r="BJ457" s="93"/>
      <c r="BK457" s="93"/>
      <c r="BL457" s="93"/>
      <c r="BM457" s="93"/>
    </row>
    <row r="458" spans="1:65" ht="19.899999999999999" customHeight="1" x14ac:dyDescent="0.25">
      <c r="A458" s="93"/>
      <c r="B458" s="94"/>
      <c r="C458" s="94"/>
      <c r="D458" s="94"/>
      <c r="E458" s="94"/>
      <c r="F458" s="94"/>
      <c r="G458" s="127"/>
      <c r="H458" s="123"/>
      <c r="I458" s="93"/>
      <c r="J458" s="93"/>
      <c r="K458" s="135"/>
      <c r="L458" s="135"/>
      <c r="M458" s="93"/>
      <c r="N458" s="93"/>
      <c r="O458" s="93"/>
      <c r="P458" s="93"/>
      <c r="Q458" s="123"/>
      <c r="R458" s="127"/>
      <c r="S458" s="34" t="s">
        <v>62</v>
      </c>
      <c r="T458" s="34" t="s">
        <v>62</v>
      </c>
      <c r="U458" s="34" t="s">
        <v>62</v>
      </c>
      <c r="V458" s="34"/>
      <c r="W458" s="87"/>
      <c r="X458" s="87"/>
      <c r="Y458" s="87"/>
      <c r="Z458" s="87"/>
      <c r="AA458" s="127"/>
      <c r="AB458" s="34" t="s">
        <v>62</v>
      </c>
      <c r="AC458" s="34" t="s">
        <v>62</v>
      </c>
      <c r="AD458" s="34" t="s">
        <v>62</v>
      </c>
      <c r="AE458" s="42"/>
      <c r="AF458" s="34" t="s">
        <v>62</v>
      </c>
      <c r="AG458" s="34" t="s">
        <v>62</v>
      </c>
      <c r="AH458" s="34" t="s">
        <v>62</v>
      </c>
      <c r="AI458" s="135"/>
      <c r="AJ458" s="135"/>
      <c r="AK458" s="94"/>
      <c r="AL458" s="146"/>
      <c r="AM458" s="123"/>
      <c r="AN458" s="236"/>
      <c r="AO458" s="236"/>
      <c r="AP458" s="94"/>
      <c r="AQ458" s="94"/>
      <c r="AR458" s="94"/>
      <c r="AS458" s="94"/>
      <c r="AT458" s="93"/>
      <c r="AU458" s="107"/>
      <c r="AV458" s="107"/>
      <c r="AW458" s="93"/>
      <c r="AX458" s="93"/>
      <c r="AY458" s="93"/>
      <c r="AZ458" s="93"/>
      <c r="BA458" s="93"/>
      <c r="BB458" s="93"/>
      <c r="BC458" s="93"/>
      <c r="BD458" s="93"/>
      <c r="BE458" s="93"/>
      <c r="BF458" s="93"/>
      <c r="BG458" s="93"/>
      <c r="BH458" s="93"/>
      <c r="BI458" s="93"/>
      <c r="BJ458" s="93"/>
      <c r="BK458" s="93"/>
      <c r="BL458" s="93"/>
      <c r="BM458" s="93"/>
    </row>
    <row r="459" spans="1:65" ht="13.5" customHeight="1" x14ac:dyDescent="0.25">
      <c r="A459" s="93"/>
      <c r="B459" s="94"/>
      <c r="C459" s="94"/>
      <c r="D459" s="94"/>
      <c r="E459" s="94"/>
      <c r="F459" s="94"/>
      <c r="G459" s="127"/>
      <c r="H459" s="123"/>
      <c r="I459" s="93"/>
      <c r="J459" s="93"/>
      <c r="K459" s="135"/>
      <c r="L459" s="135"/>
      <c r="M459" s="93"/>
      <c r="N459" s="93"/>
      <c r="O459" s="93"/>
      <c r="P459" s="93"/>
      <c r="Q459" s="123"/>
      <c r="R459" s="127"/>
      <c r="S459" s="34"/>
      <c r="T459" s="34"/>
      <c r="U459" s="34"/>
      <c r="V459" s="34"/>
      <c r="W459" s="79"/>
      <c r="X459" s="79"/>
      <c r="Y459" s="79"/>
      <c r="Z459" s="79"/>
      <c r="AA459" s="127"/>
      <c r="AB459" s="34"/>
      <c r="AC459" s="34"/>
      <c r="AD459" s="34"/>
      <c r="AE459" s="42"/>
      <c r="AF459" s="34"/>
      <c r="AG459" s="34"/>
      <c r="AH459" s="34"/>
      <c r="AI459" s="135"/>
      <c r="AJ459" s="135"/>
      <c r="AK459" s="94"/>
      <c r="AL459" s="146"/>
      <c r="AM459" s="123"/>
      <c r="AN459" s="236"/>
      <c r="AO459" s="236"/>
      <c r="AP459" s="94"/>
      <c r="AQ459" s="94"/>
      <c r="AR459" s="94"/>
      <c r="AS459" s="94"/>
      <c r="AT459" s="93"/>
      <c r="AU459" s="107"/>
      <c r="AV459" s="107"/>
      <c r="AW459" s="93"/>
      <c r="AX459" s="93"/>
      <c r="AY459" s="93"/>
      <c r="AZ459" s="93"/>
      <c r="BA459" s="93"/>
      <c r="BB459" s="93"/>
      <c r="BC459" s="93"/>
      <c r="BD459" s="93"/>
      <c r="BE459" s="93"/>
      <c r="BF459" s="93"/>
      <c r="BG459" s="93"/>
      <c r="BH459" s="93"/>
      <c r="BI459" s="93"/>
      <c r="BJ459" s="93"/>
      <c r="BK459" s="93"/>
      <c r="BL459" s="93"/>
      <c r="BM459" s="93"/>
    </row>
    <row r="460" spans="1:65" ht="27" customHeight="1" x14ac:dyDescent="0.25">
      <c r="A460" s="93"/>
      <c r="B460" s="94"/>
      <c r="C460" s="94"/>
      <c r="D460" s="94"/>
      <c r="E460" s="94"/>
      <c r="F460" s="94"/>
      <c r="G460" s="127"/>
      <c r="H460" s="123"/>
      <c r="I460" s="93"/>
      <c r="J460" s="93"/>
      <c r="K460" s="135"/>
      <c r="L460" s="135"/>
      <c r="M460" s="93"/>
      <c r="N460" s="93"/>
      <c r="O460" s="93"/>
      <c r="P460" s="93"/>
      <c r="Q460" s="123"/>
      <c r="R460" s="127"/>
      <c r="S460" s="34"/>
      <c r="T460" s="34"/>
      <c r="U460" s="34"/>
      <c r="V460" s="34"/>
      <c r="W460" s="79"/>
      <c r="X460" s="79"/>
      <c r="Y460" s="79"/>
      <c r="Z460" s="79"/>
      <c r="AA460" s="127"/>
      <c r="AB460" s="34"/>
      <c r="AC460" s="34"/>
      <c r="AD460" s="34"/>
      <c r="AE460" s="42"/>
      <c r="AF460" s="34"/>
      <c r="AG460" s="34"/>
      <c r="AH460" s="34"/>
      <c r="AI460" s="135"/>
      <c r="AJ460" s="135"/>
      <c r="AK460" s="94"/>
      <c r="AL460" s="146"/>
      <c r="AM460" s="123"/>
      <c r="AN460" s="236"/>
      <c r="AO460" s="236"/>
      <c r="AP460" s="94"/>
      <c r="AQ460" s="94"/>
      <c r="AR460" s="94"/>
      <c r="AS460" s="94"/>
      <c r="AT460" s="93"/>
      <c r="AU460" s="107"/>
      <c r="AV460" s="107"/>
      <c r="AW460" s="93"/>
      <c r="AX460" s="93"/>
      <c r="AY460" s="93"/>
      <c r="AZ460" s="93"/>
      <c r="BA460" s="93"/>
      <c r="BB460" s="93"/>
      <c r="BC460" s="93"/>
      <c r="BD460" s="93"/>
      <c r="BE460" s="93"/>
      <c r="BF460" s="93"/>
      <c r="BG460" s="93"/>
      <c r="BH460" s="93"/>
      <c r="BI460" s="93"/>
      <c r="BJ460" s="93"/>
      <c r="BK460" s="93"/>
      <c r="BL460" s="93"/>
      <c r="BM460" s="93"/>
    </row>
    <row r="461" spans="1:65" ht="27" customHeight="1" x14ac:dyDescent="0.25">
      <c r="A461" s="93"/>
      <c r="B461" s="94"/>
      <c r="C461" s="94"/>
      <c r="D461" s="94"/>
      <c r="E461" s="94"/>
      <c r="F461" s="94"/>
      <c r="G461" s="127"/>
      <c r="H461" s="123"/>
      <c r="I461" s="93"/>
      <c r="J461" s="93"/>
      <c r="K461" s="136"/>
      <c r="L461" s="136"/>
      <c r="M461" s="93"/>
      <c r="N461" s="93"/>
      <c r="O461" s="93"/>
      <c r="P461" s="93"/>
      <c r="Q461" s="123"/>
      <c r="R461" s="127"/>
      <c r="S461" s="34"/>
      <c r="T461" s="34"/>
      <c r="U461" s="34"/>
      <c r="V461" s="34"/>
      <c r="W461" s="86"/>
      <c r="X461" s="86"/>
      <c r="Y461" s="86"/>
      <c r="Z461" s="86"/>
      <c r="AA461" s="127"/>
      <c r="AB461" s="34"/>
      <c r="AC461" s="34"/>
      <c r="AD461" s="34"/>
      <c r="AE461" s="42"/>
      <c r="AF461" s="34"/>
      <c r="AG461" s="34"/>
      <c r="AH461" s="34"/>
      <c r="AI461" s="136"/>
      <c r="AJ461" s="136"/>
      <c r="AK461" s="94"/>
      <c r="AL461" s="147"/>
      <c r="AM461" s="123"/>
      <c r="AN461" s="237"/>
      <c r="AO461" s="237"/>
      <c r="AP461" s="94"/>
      <c r="AQ461" s="94"/>
      <c r="AR461" s="94"/>
      <c r="AS461" s="94"/>
      <c r="AT461" s="93"/>
      <c r="AU461" s="108"/>
      <c r="AV461" s="108"/>
      <c r="AW461" s="93"/>
      <c r="AX461" s="93"/>
      <c r="AY461" s="93"/>
      <c r="AZ461" s="93"/>
      <c r="BA461" s="93"/>
      <c r="BB461" s="93"/>
      <c r="BC461" s="93"/>
      <c r="BD461" s="93"/>
      <c r="BE461" s="93"/>
      <c r="BF461" s="93"/>
      <c r="BG461" s="93"/>
      <c r="BH461" s="93"/>
      <c r="BI461" s="93"/>
      <c r="BJ461" s="93"/>
      <c r="BK461" s="93"/>
      <c r="BL461" s="93"/>
      <c r="BM461" s="93"/>
    </row>
    <row r="462" spans="1:65" ht="13.5" customHeight="1" x14ac:dyDescent="0.25">
      <c r="A462" s="93" t="s">
        <v>226</v>
      </c>
      <c r="B462" s="94" t="s">
        <v>68</v>
      </c>
      <c r="C462" s="94" t="s">
        <v>69</v>
      </c>
      <c r="D462" s="94">
        <v>2021</v>
      </c>
      <c r="E462" s="94" t="s">
        <v>796</v>
      </c>
      <c r="F462" s="94" t="s">
        <v>800</v>
      </c>
      <c r="G462" s="127" t="s">
        <v>79</v>
      </c>
      <c r="H462" s="123">
        <v>44509</v>
      </c>
      <c r="I462" s="93" t="s">
        <v>880</v>
      </c>
      <c r="J462" s="93">
        <v>5410</v>
      </c>
      <c r="K462" s="134" t="s">
        <v>123</v>
      </c>
      <c r="L462" s="134" t="s">
        <v>295</v>
      </c>
      <c r="M462" s="145" t="s">
        <v>813</v>
      </c>
      <c r="N462" s="93" t="s">
        <v>300</v>
      </c>
      <c r="O462" s="93" t="s">
        <v>300</v>
      </c>
      <c r="P462" s="93" t="s">
        <v>84</v>
      </c>
      <c r="Q462" s="123">
        <v>44512</v>
      </c>
      <c r="R462" s="127" t="s">
        <v>79</v>
      </c>
      <c r="S462" s="34" t="s">
        <v>62</v>
      </c>
      <c r="T462" s="34" t="s">
        <v>62</v>
      </c>
      <c r="U462" s="34" t="s">
        <v>62</v>
      </c>
      <c r="V462" s="86" t="s">
        <v>829</v>
      </c>
      <c r="W462" s="86" t="s">
        <v>549</v>
      </c>
      <c r="X462" s="86" t="s">
        <v>550</v>
      </c>
      <c r="Y462" s="86" t="s">
        <v>551</v>
      </c>
      <c r="Z462" s="86" t="s">
        <v>552</v>
      </c>
      <c r="AA462" s="127" t="s">
        <v>79</v>
      </c>
      <c r="AB462" s="34"/>
      <c r="AC462" s="34"/>
      <c r="AD462" s="34"/>
      <c r="AE462" s="42" t="s">
        <v>829</v>
      </c>
      <c r="AF462" s="34"/>
      <c r="AG462" s="34"/>
      <c r="AH462" s="34"/>
      <c r="AI462" s="134"/>
      <c r="AJ462" s="134"/>
      <c r="AK462" s="94"/>
      <c r="AL462" s="145"/>
      <c r="AM462" s="123"/>
      <c r="AN462" s="235"/>
      <c r="AO462" s="235"/>
      <c r="AP462" s="94"/>
      <c r="AQ462" s="94"/>
      <c r="AR462" s="94"/>
      <c r="AS462" s="94"/>
      <c r="AT462" s="93"/>
      <c r="AU462" s="106"/>
      <c r="AV462" s="106"/>
      <c r="AW462" s="93" t="s">
        <v>149</v>
      </c>
      <c r="AX462" s="93" t="s">
        <v>150</v>
      </c>
      <c r="AY462" s="93" t="s">
        <v>151</v>
      </c>
      <c r="AZ462" s="93" t="s">
        <v>150</v>
      </c>
      <c r="BA462" s="93" t="s">
        <v>150</v>
      </c>
      <c r="BB462" s="93" t="s">
        <v>150</v>
      </c>
      <c r="BC462" s="93" t="s">
        <v>150</v>
      </c>
      <c r="BD462" s="93" t="s">
        <v>152</v>
      </c>
      <c r="BE462" s="93" t="s">
        <v>152</v>
      </c>
      <c r="BF462" s="93" t="s">
        <v>152</v>
      </c>
      <c r="BG462" s="93" t="s">
        <v>152</v>
      </c>
      <c r="BH462" s="93" t="s">
        <v>152</v>
      </c>
      <c r="BI462" s="93" t="s">
        <v>152</v>
      </c>
      <c r="BJ462" s="93" t="s">
        <v>152</v>
      </c>
      <c r="BK462" s="93" t="s">
        <v>152</v>
      </c>
      <c r="BL462" s="93" t="s">
        <v>152</v>
      </c>
      <c r="BM462" s="93" t="s">
        <v>152</v>
      </c>
    </row>
    <row r="463" spans="1:65" ht="13.5" customHeight="1" x14ac:dyDescent="0.25">
      <c r="A463" s="93"/>
      <c r="B463" s="94"/>
      <c r="C463" s="94"/>
      <c r="D463" s="94"/>
      <c r="E463" s="94"/>
      <c r="F463" s="94"/>
      <c r="G463" s="127"/>
      <c r="H463" s="123"/>
      <c r="I463" s="93"/>
      <c r="J463" s="93"/>
      <c r="K463" s="135"/>
      <c r="L463" s="135"/>
      <c r="M463" s="146"/>
      <c r="N463" s="93"/>
      <c r="O463" s="93"/>
      <c r="P463" s="93"/>
      <c r="Q463" s="123"/>
      <c r="R463" s="127"/>
      <c r="S463" s="34"/>
      <c r="T463" s="34"/>
      <c r="U463" s="34"/>
      <c r="V463" s="34"/>
      <c r="W463" s="86" t="s">
        <v>720</v>
      </c>
      <c r="X463" s="86" t="s">
        <v>721</v>
      </c>
      <c r="Y463" s="86" t="s">
        <v>722</v>
      </c>
      <c r="Z463" s="86" t="s">
        <v>723</v>
      </c>
      <c r="AA463" s="127"/>
      <c r="AB463" s="34" t="s">
        <v>62</v>
      </c>
      <c r="AC463" s="34" t="s">
        <v>62</v>
      </c>
      <c r="AD463" s="34" t="s">
        <v>62</v>
      </c>
      <c r="AE463" s="79"/>
      <c r="AF463" s="34" t="s">
        <v>62</v>
      </c>
      <c r="AG463" s="34" t="s">
        <v>62</v>
      </c>
      <c r="AH463" s="34" t="s">
        <v>62</v>
      </c>
      <c r="AI463" s="135"/>
      <c r="AJ463" s="135"/>
      <c r="AK463" s="94"/>
      <c r="AL463" s="146"/>
      <c r="AM463" s="123"/>
      <c r="AN463" s="236"/>
      <c r="AO463" s="236"/>
      <c r="AP463" s="94"/>
      <c r="AQ463" s="94"/>
      <c r="AR463" s="94"/>
      <c r="AS463" s="94"/>
      <c r="AT463" s="93"/>
      <c r="AU463" s="107"/>
      <c r="AV463" s="107"/>
      <c r="AW463" s="93"/>
      <c r="AX463" s="93"/>
      <c r="AY463" s="93"/>
      <c r="AZ463" s="93"/>
      <c r="BA463" s="93"/>
      <c r="BB463" s="93"/>
      <c r="BC463" s="93"/>
      <c r="BD463" s="93"/>
      <c r="BE463" s="93"/>
      <c r="BF463" s="93"/>
      <c r="BG463" s="93"/>
      <c r="BH463" s="93"/>
      <c r="BI463" s="93"/>
      <c r="BJ463" s="93"/>
      <c r="BK463" s="93"/>
      <c r="BL463" s="93"/>
      <c r="BM463" s="93"/>
    </row>
    <row r="464" spans="1:65" ht="27" customHeight="1" x14ac:dyDescent="0.25">
      <c r="A464" s="93"/>
      <c r="B464" s="94"/>
      <c r="C464" s="94"/>
      <c r="D464" s="94"/>
      <c r="E464" s="94"/>
      <c r="F464" s="94"/>
      <c r="G464" s="127"/>
      <c r="H464" s="123"/>
      <c r="I464" s="93"/>
      <c r="J464" s="93"/>
      <c r="K464" s="135"/>
      <c r="L464" s="135"/>
      <c r="M464" s="146"/>
      <c r="N464" s="93"/>
      <c r="O464" s="93"/>
      <c r="P464" s="93"/>
      <c r="Q464" s="123"/>
      <c r="R464" s="127"/>
      <c r="S464" s="34" t="s">
        <v>62</v>
      </c>
      <c r="T464" s="34" t="s">
        <v>62</v>
      </c>
      <c r="U464" s="34" t="s">
        <v>62</v>
      </c>
      <c r="V464" s="34"/>
      <c r="W464" s="79" t="s">
        <v>386</v>
      </c>
      <c r="X464" s="79" t="s">
        <v>387</v>
      </c>
      <c r="Y464" s="79" t="s">
        <v>129</v>
      </c>
      <c r="Z464" s="79" t="s">
        <v>388</v>
      </c>
      <c r="AA464" s="127"/>
      <c r="AB464" s="34"/>
      <c r="AC464" s="34"/>
      <c r="AD464" s="34"/>
      <c r="AE464" s="34"/>
      <c r="AF464" s="34" t="s">
        <v>62</v>
      </c>
      <c r="AG464" s="34" t="s">
        <v>62</v>
      </c>
      <c r="AH464" s="34" t="s">
        <v>62</v>
      </c>
      <c r="AI464" s="135"/>
      <c r="AJ464" s="135"/>
      <c r="AK464" s="94"/>
      <c r="AL464" s="146"/>
      <c r="AM464" s="123"/>
      <c r="AN464" s="236"/>
      <c r="AO464" s="236"/>
      <c r="AP464" s="94"/>
      <c r="AQ464" s="94"/>
      <c r="AR464" s="94"/>
      <c r="AS464" s="94"/>
      <c r="AT464" s="93"/>
      <c r="AU464" s="107"/>
      <c r="AV464" s="107"/>
      <c r="AW464" s="93"/>
      <c r="AX464" s="93"/>
      <c r="AY464" s="93"/>
      <c r="AZ464" s="93"/>
      <c r="BA464" s="93"/>
      <c r="BB464" s="93"/>
      <c r="BC464" s="93"/>
      <c r="BD464" s="93"/>
      <c r="BE464" s="93"/>
      <c r="BF464" s="93"/>
      <c r="BG464" s="93"/>
      <c r="BH464" s="93"/>
      <c r="BI464" s="93"/>
      <c r="BJ464" s="93"/>
      <c r="BK464" s="93"/>
      <c r="BL464" s="93"/>
      <c r="BM464" s="93"/>
    </row>
    <row r="465" spans="1:65" ht="13.5" customHeight="1" x14ac:dyDescent="0.25">
      <c r="A465" s="93"/>
      <c r="B465" s="94"/>
      <c r="C465" s="94"/>
      <c r="D465" s="94"/>
      <c r="E465" s="94"/>
      <c r="F465" s="94"/>
      <c r="G465" s="127"/>
      <c r="H465" s="123"/>
      <c r="I465" s="93"/>
      <c r="J465" s="93"/>
      <c r="K465" s="135"/>
      <c r="L465" s="135"/>
      <c r="M465" s="146"/>
      <c r="N465" s="93"/>
      <c r="O465" s="93"/>
      <c r="P465" s="93"/>
      <c r="Q465" s="123"/>
      <c r="R465" s="127"/>
      <c r="S465" s="34"/>
      <c r="T465" s="34" t="s">
        <v>62</v>
      </c>
      <c r="U465" s="34" t="s">
        <v>62</v>
      </c>
      <c r="V465" s="34"/>
      <c r="W465" s="79" t="s">
        <v>830</v>
      </c>
      <c r="X465" s="79" t="s">
        <v>107</v>
      </c>
      <c r="Y465" s="79" t="s">
        <v>831</v>
      </c>
      <c r="Z465" s="79" t="s">
        <v>832</v>
      </c>
      <c r="AA465" s="127"/>
      <c r="AB465" s="34" t="s">
        <v>62</v>
      </c>
      <c r="AC465" s="34" t="s">
        <v>62</v>
      </c>
      <c r="AD465" s="34" t="s">
        <v>62</v>
      </c>
      <c r="AE465" s="87"/>
      <c r="AF465" s="34" t="s">
        <v>62</v>
      </c>
      <c r="AG465" s="34" t="s">
        <v>62</v>
      </c>
      <c r="AH465" s="34" t="s">
        <v>62</v>
      </c>
      <c r="AI465" s="135"/>
      <c r="AJ465" s="135"/>
      <c r="AK465" s="94"/>
      <c r="AL465" s="146"/>
      <c r="AM465" s="123"/>
      <c r="AN465" s="236"/>
      <c r="AO465" s="236"/>
      <c r="AP465" s="94"/>
      <c r="AQ465" s="94"/>
      <c r="AR465" s="94"/>
      <c r="AS465" s="94"/>
      <c r="AT465" s="93"/>
      <c r="AU465" s="107"/>
      <c r="AV465" s="107"/>
      <c r="AW465" s="93"/>
      <c r="AX465" s="93"/>
      <c r="AY465" s="93"/>
      <c r="AZ465" s="93"/>
      <c r="BA465" s="93"/>
      <c r="BB465" s="93"/>
      <c r="BC465" s="93"/>
      <c r="BD465" s="93"/>
      <c r="BE465" s="93"/>
      <c r="BF465" s="93"/>
      <c r="BG465" s="93"/>
      <c r="BH465" s="93"/>
      <c r="BI465" s="93"/>
      <c r="BJ465" s="93"/>
      <c r="BK465" s="93"/>
      <c r="BL465" s="93"/>
      <c r="BM465" s="93"/>
    </row>
    <row r="466" spans="1:65" ht="13.5" customHeight="1" x14ac:dyDescent="0.25">
      <c r="A466" s="93"/>
      <c r="B466" s="94"/>
      <c r="C466" s="94"/>
      <c r="D466" s="94"/>
      <c r="E466" s="94"/>
      <c r="F466" s="94"/>
      <c r="G466" s="127"/>
      <c r="H466" s="123"/>
      <c r="I466" s="93"/>
      <c r="J466" s="93"/>
      <c r="K466" s="135"/>
      <c r="L466" s="135"/>
      <c r="M466" s="146"/>
      <c r="N466" s="93"/>
      <c r="O466" s="93"/>
      <c r="P466" s="93"/>
      <c r="Q466" s="123"/>
      <c r="R466" s="127"/>
      <c r="S466" s="34" t="s">
        <v>62</v>
      </c>
      <c r="T466" s="34" t="s">
        <v>62</v>
      </c>
      <c r="U466" s="34" t="s">
        <v>62</v>
      </c>
      <c r="V466" s="34" t="s">
        <v>62</v>
      </c>
      <c r="W466" s="86" t="s">
        <v>752</v>
      </c>
      <c r="X466" s="86" t="s">
        <v>372</v>
      </c>
      <c r="Y466" s="86" t="s">
        <v>753</v>
      </c>
      <c r="Z466" s="86" t="s">
        <v>112</v>
      </c>
      <c r="AA466" s="127"/>
      <c r="AB466" s="34" t="s">
        <v>62</v>
      </c>
      <c r="AC466" s="34" t="s">
        <v>62</v>
      </c>
      <c r="AD466" s="34" t="s">
        <v>62</v>
      </c>
      <c r="AE466" s="34"/>
      <c r="AF466" s="34" t="s">
        <v>62</v>
      </c>
      <c r="AG466" s="34" t="s">
        <v>62</v>
      </c>
      <c r="AH466" s="34" t="s">
        <v>62</v>
      </c>
      <c r="AI466" s="135"/>
      <c r="AJ466" s="135"/>
      <c r="AK466" s="94"/>
      <c r="AL466" s="146"/>
      <c r="AM466" s="123"/>
      <c r="AN466" s="236"/>
      <c r="AO466" s="236"/>
      <c r="AP466" s="94"/>
      <c r="AQ466" s="94"/>
      <c r="AR466" s="94"/>
      <c r="AS466" s="94"/>
      <c r="AT466" s="93"/>
      <c r="AU466" s="107"/>
      <c r="AV466" s="107"/>
      <c r="AW466" s="93"/>
      <c r="AX466" s="93"/>
      <c r="AY466" s="93"/>
      <c r="AZ466" s="93"/>
      <c r="BA466" s="93"/>
      <c r="BB466" s="93"/>
      <c r="BC466" s="93"/>
      <c r="BD466" s="93"/>
      <c r="BE466" s="93"/>
      <c r="BF466" s="93"/>
      <c r="BG466" s="93"/>
      <c r="BH466" s="93"/>
      <c r="BI466" s="93"/>
      <c r="BJ466" s="93"/>
      <c r="BK466" s="93"/>
      <c r="BL466" s="93"/>
      <c r="BM466" s="93"/>
    </row>
    <row r="467" spans="1:65" ht="13.5" customHeight="1" x14ac:dyDescent="0.25">
      <c r="A467" s="93"/>
      <c r="B467" s="94"/>
      <c r="C467" s="94"/>
      <c r="D467" s="94"/>
      <c r="E467" s="94"/>
      <c r="F467" s="94"/>
      <c r="G467" s="127"/>
      <c r="H467" s="123"/>
      <c r="I467" s="93"/>
      <c r="J467" s="93"/>
      <c r="K467" s="135"/>
      <c r="L467" s="135"/>
      <c r="M467" s="146"/>
      <c r="N467" s="93"/>
      <c r="O467" s="93"/>
      <c r="P467" s="93"/>
      <c r="Q467" s="123"/>
      <c r="R467" s="127"/>
      <c r="S467" s="34"/>
      <c r="T467" s="34"/>
      <c r="U467" s="34"/>
      <c r="V467" s="34"/>
      <c r="W467" s="79"/>
      <c r="X467" s="79"/>
      <c r="Y467" s="79"/>
      <c r="Z467" s="79"/>
      <c r="AA467" s="127"/>
      <c r="AB467" s="34"/>
      <c r="AC467" s="34"/>
      <c r="AD467" s="34"/>
      <c r="AE467" s="34"/>
      <c r="AF467" s="34"/>
      <c r="AG467" s="34"/>
      <c r="AH467" s="34"/>
      <c r="AI467" s="135"/>
      <c r="AJ467" s="135"/>
      <c r="AK467" s="94"/>
      <c r="AL467" s="146"/>
      <c r="AM467" s="123"/>
      <c r="AN467" s="236"/>
      <c r="AO467" s="236"/>
      <c r="AP467" s="94"/>
      <c r="AQ467" s="94"/>
      <c r="AR467" s="94"/>
      <c r="AS467" s="94"/>
      <c r="AT467" s="93"/>
      <c r="AU467" s="107"/>
      <c r="AV467" s="107"/>
      <c r="AW467" s="93"/>
      <c r="AX467" s="93"/>
      <c r="AY467" s="93"/>
      <c r="AZ467" s="93"/>
      <c r="BA467" s="93"/>
      <c r="BB467" s="93"/>
      <c r="BC467" s="93"/>
      <c r="BD467" s="93"/>
      <c r="BE467" s="93"/>
      <c r="BF467" s="93"/>
      <c r="BG467" s="93"/>
      <c r="BH467" s="93"/>
      <c r="BI467" s="93"/>
      <c r="BJ467" s="93"/>
      <c r="BK467" s="93"/>
      <c r="BL467" s="93"/>
      <c r="BM467" s="93"/>
    </row>
    <row r="468" spans="1:65" ht="13.5" customHeight="1" x14ac:dyDescent="0.25">
      <c r="A468" s="93"/>
      <c r="B468" s="94"/>
      <c r="C468" s="94"/>
      <c r="D468" s="94"/>
      <c r="E468" s="94"/>
      <c r="F468" s="94"/>
      <c r="G468" s="127"/>
      <c r="H468" s="123"/>
      <c r="I468" s="93"/>
      <c r="J468" s="93"/>
      <c r="K468" s="135"/>
      <c r="L468" s="135"/>
      <c r="M468" s="146"/>
      <c r="N468" s="93"/>
      <c r="O468" s="93"/>
      <c r="P468" s="93"/>
      <c r="Q468" s="123"/>
      <c r="R468" s="127"/>
      <c r="S468" s="34"/>
      <c r="T468" s="34"/>
      <c r="U468" s="34"/>
      <c r="V468" s="34"/>
      <c r="W468" s="79"/>
      <c r="X468" s="79"/>
      <c r="Y468" s="79"/>
      <c r="Z468" s="79"/>
      <c r="AA468" s="127"/>
      <c r="AB468" s="34"/>
      <c r="AC468" s="34"/>
      <c r="AD468" s="34"/>
      <c r="AE468" s="34"/>
      <c r="AF468" s="34"/>
      <c r="AG468" s="34"/>
      <c r="AH468" s="34"/>
      <c r="AI468" s="135"/>
      <c r="AJ468" s="135"/>
      <c r="AK468" s="94"/>
      <c r="AL468" s="146"/>
      <c r="AM468" s="123"/>
      <c r="AN468" s="236"/>
      <c r="AO468" s="236"/>
      <c r="AP468" s="94"/>
      <c r="AQ468" s="94"/>
      <c r="AR468" s="94"/>
      <c r="AS468" s="94"/>
      <c r="AT468" s="93"/>
      <c r="AU468" s="107"/>
      <c r="AV468" s="107"/>
      <c r="AW468" s="93"/>
      <c r="AX468" s="93"/>
      <c r="AY468" s="93"/>
      <c r="AZ468" s="93"/>
      <c r="BA468" s="93"/>
      <c r="BB468" s="93"/>
      <c r="BC468" s="93"/>
      <c r="BD468" s="93"/>
      <c r="BE468" s="93"/>
      <c r="BF468" s="93"/>
      <c r="BG468" s="93"/>
      <c r="BH468" s="93"/>
      <c r="BI468" s="93"/>
      <c r="BJ468" s="93"/>
      <c r="BK468" s="93"/>
      <c r="BL468" s="93"/>
      <c r="BM468" s="93"/>
    </row>
    <row r="469" spans="1:65" ht="13.5" customHeight="1" x14ac:dyDescent="0.25">
      <c r="A469" s="93"/>
      <c r="B469" s="94"/>
      <c r="C469" s="94"/>
      <c r="D469" s="94"/>
      <c r="E469" s="94"/>
      <c r="F469" s="94"/>
      <c r="G469" s="127"/>
      <c r="H469" s="123"/>
      <c r="I469" s="93"/>
      <c r="J469" s="93"/>
      <c r="K469" s="136"/>
      <c r="L469" s="136"/>
      <c r="M469" s="147"/>
      <c r="N469" s="93"/>
      <c r="O469" s="93"/>
      <c r="P469" s="93"/>
      <c r="Q469" s="123"/>
      <c r="R469" s="127"/>
      <c r="S469" s="34"/>
      <c r="T469" s="34"/>
      <c r="U469" s="34"/>
      <c r="V469" s="34"/>
      <c r="W469" s="86"/>
      <c r="X469" s="86"/>
      <c r="Y469" s="86"/>
      <c r="Z469" s="86"/>
      <c r="AA469" s="127"/>
      <c r="AB469" s="34"/>
      <c r="AC469" s="34"/>
      <c r="AD469" s="34"/>
      <c r="AE469" s="34"/>
      <c r="AF469" s="34"/>
      <c r="AG469" s="34"/>
      <c r="AH469" s="34"/>
      <c r="AI469" s="136"/>
      <c r="AJ469" s="136"/>
      <c r="AK469" s="94"/>
      <c r="AL469" s="147"/>
      <c r="AM469" s="123"/>
      <c r="AN469" s="237"/>
      <c r="AO469" s="237"/>
      <c r="AP469" s="94"/>
      <c r="AQ469" s="94"/>
      <c r="AR469" s="94"/>
      <c r="AS469" s="94"/>
      <c r="AT469" s="93"/>
      <c r="AU469" s="108"/>
      <c r="AV469" s="108"/>
      <c r="AW469" s="93"/>
      <c r="AX469" s="93"/>
      <c r="AY469" s="93"/>
      <c r="AZ469" s="93"/>
      <c r="BA469" s="93"/>
      <c r="BB469" s="93"/>
      <c r="BC469" s="93"/>
      <c r="BD469" s="93"/>
      <c r="BE469" s="93"/>
      <c r="BF469" s="93"/>
      <c r="BG469" s="93"/>
      <c r="BH469" s="93"/>
      <c r="BI469" s="93"/>
      <c r="BJ469" s="93"/>
      <c r="BK469" s="93"/>
      <c r="BL469" s="93"/>
      <c r="BM469" s="93"/>
    </row>
    <row r="470" spans="1:65" ht="13.5" customHeight="1" x14ac:dyDescent="0.25">
      <c r="A470" s="94" t="s">
        <v>225</v>
      </c>
      <c r="B470" s="94" t="s">
        <v>68</v>
      </c>
      <c r="C470" s="94" t="s">
        <v>69</v>
      </c>
      <c r="D470" s="94">
        <v>2021</v>
      </c>
      <c r="E470" s="94" t="s">
        <v>796</v>
      </c>
      <c r="F470" s="94" t="s">
        <v>801</v>
      </c>
      <c r="G470" s="127" t="s">
        <v>79</v>
      </c>
      <c r="H470" s="123">
        <v>44509</v>
      </c>
      <c r="I470" s="93" t="s">
        <v>879</v>
      </c>
      <c r="J470" s="93">
        <v>2350</v>
      </c>
      <c r="K470" s="94" t="s">
        <v>123</v>
      </c>
      <c r="L470" s="94" t="s">
        <v>295</v>
      </c>
      <c r="M470" s="93" t="s">
        <v>700</v>
      </c>
      <c r="N470" s="93" t="s">
        <v>300</v>
      </c>
      <c r="O470" s="93" t="s">
        <v>300</v>
      </c>
      <c r="P470" s="93" t="s">
        <v>84</v>
      </c>
      <c r="Q470" s="123">
        <v>44512</v>
      </c>
      <c r="R470" s="127" t="s">
        <v>79</v>
      </c>
      <c r="S470" s="34" t="s">
        <v>62</v>
      </c>
      <c r="T470" s="34" t="s">
        <v>62</v>
      </c>
      <c r="U470" s="34" t="s">
        <v>62</v>
      </c>
      <c r="V470" s="86"/>
      <c r="W470" s="86" t="s">
        <v>549</v>
      </c>
      <c r="X470" s="86" t="s">
        <v>550</v>
      </c>
      <c r="Y470" s="86" t="s">
        <v>551</v>
      </c>
      <c r="Z470" s="86" t="s">
        <v>552</v>
      </c>
      <c r="AA470" s="127" t="s">
        <v>79</v>
      </c>
      <c r="AB470" s="34"/>
      <c r="AC470" s="34"/>
      <c r="AD470" s="34"/>
      <c r="AE470" s="34" t="s">
        <v>425</v>
      </c>
      <c r="AF470" s="34"/>
      <c r="AG470" s="34"/>
      <c r="AH470" s="34"/>
      <c r="AI470" s="134" t="s">
        <v>432</v>
      </c>
      <c r="AJ470" s="134" t="s">
        <v>257</v>
      </c>
      <c r="AK470" s="93" t="s">
        <v>91</v>
      </c>
      <c r="AL470" s="145" t="s">
        <v>801</v>
      </c>
      <c r="AM470" s="123">
        <v>44530</v>
      </c>
      <c r="AN470" s="235">
        <v>58160</v>
      </c>
      <c r="AO470" s="235">
        <v>67465.599999999991</v>
      </c>
      <c r="AP470" s="94" t="s">
        <v>121</v>
      </c>
      <c r="AQ470" s="94" t="s">
        <v>93</v>
      </c>
      <c r="AR470" s="94" t="s">
        <v>94</v>
      </c>
      <c r="AS470" s="94" t="s">
        <v>95</v>
      </c>
      <c r="AT470" s="93" t="s">
        <v>879</v>
      </c>
      <c r="AU470" s="106">
        <v>44519</v>
      </c>
      <c r="AV470" s="106">
        <v>44549</v>
      </c>
      <c r="AW470" s="93" t="s">
        <v>149</v>
      </c>
      <c r="AX470" s="93" t="s">
        <v>150</v>
      </c>
      <c r="AY470" s="93" t="s">
        <v>151</v>
      </c>
      <c r="AZ470" s="93" t="s">
        <v>150</v>
      </c>
      <c r="BA470" s="93" t="s">
        <v>150</v>
      </c>
      <c r="BB470" s="93" t="s">
        <v>150</v>
      </c>
      <c r="BC470" s="93" t="s">
        <v>150</v>
      </c>
      <c r="BD470" s="93" t="s">
        <v>152</v>
      </c>
      <c r="BE470" s="93" t="s">
        <v>152</v>
      </c>
      <c r="BF470" s="93" t="s">
        <v>152</v>
      </c>
      <c r="BG470" s="93" t="s">
        <v>152</v>
      </c>
      <c r="BH470" s="93" t="s">
        <v>152</v>
      </c>
      <c r="BI470" s="93" t="s">
        <v>152</v>
      </c>
      <c r="BJ470" s="93" t="s">
        <v>152</v>
      </c>
      <c r="BK470" s="93" t="s">
        <v>152</v>
      </c>
      <c r="BL470" s="93" t="s">
        <v>152</v>
      </c>
      <c r="BM470" s="93" t="s">
        <v>152</v>
      </c>
    </row>
    <row r="471" spans="1:65" ht="13.5" customHeight="1" x14ac:dyDescent="0.25">
      <c r="A471" s="94"/>
      <c r="B471" s="94"/>
      <c r="C471" s="94"/>
      <c r="D471" s="94"/>
      <c r="E471" s="94"/>
      <c r="F471" s="94"/>
      <c r="G471" s="127"/>
      <c r="H471" s="123"/>
      <c r="I471" s="93"/>
      <c r="J471" s="93"/>
      <c r="K471" s="94"/>
      <c r="L471" s="94"/>
      <c r="M471" s="93"/>
      <c r="N471" s="93"/>
      <c r="O471" s="93"/>
      <c r="P471" s="93"/>
      <c r="Q471" s="123"/>
      <c r="R471" s="127"/>
      <c r="S471" s="34"/>
      <c r="T471" s="34"/>
      <c r="U471" s="34"/>
      <c r="V471" s="34"/>
      <c r="W471" s="79" t="s">
        <v>386</v>
      </c>
      <c r="X471" s="79" t="s">
        <v>387</v>
      </c>
      <c r="Y471" s="79" t="s">
        <v>129</v>
      </c>
      <c r="Z471" s="79" t="s">
        <v>388</v>
      </c>
      <c r="AA471" s="127"/>
      <c r="AB471" s="34" t="s">
        <v>62</v>
      </c>
      <c r="AC471" s="34" t="s">
        <v>62</v>
      </c>
      <c r="AD471" s="34" t="s">
        <v>62</v>
      </c>
      <c r="AE471" s="79" t="s">
        <v>432</v>
      </c>
      <c r="AF471" s="34" t="s">
        <v>62</v>
      </c>
      <c r="AG471" s="34" t="s">
        <v>62</v>
      </c>
      <c r="AH471" s="34" t="s">
        <v>62</v>
      </c>
      <c r="AI471" s="135"/>
      <c r="AJ471" s="135"/>
      <c r="AK471" s="93"/>
      <c r="AL471" s="146"/>
      <c r="AM471" s="123"/>
      <c r="AN471" s="236"/>
      <c r="AO471" s="236"/>
      <c r="AP471" s="94"/>
      <c r="AQ471" s="94"/>
      <c r="AR471" s="94"/>
      <c r="AS471" s="94"/>
      <c r="AT471" s="93"/>
      <c r="AU471" s="107"/>
      <c r="AV471" s="107"/>
      <c r="AW471" s="93"/>
      <c r="AX471" s="93"/>
      <c r="AY471" s="93"/>
      <c r="AZ471" s="93"/>
      <c r="BA471" s="93"/>
      <c r="BB471" s="93"/>
      <c r="BC471" s="93"/>
      <c r="BD471" s="93"/>
      <c r="BE471" s="93"/>
      <c r="BF471" s="93"/>
      <c r="BG471" s="93"/>
      <c r="BH471" s="93"/>
      <c r="BI471" s="93"/>
      <c r="BJ471" s="93"/>
      <c r="BK471" s="93"/>
      <c r="BL471" s="93"/>
      <c r="BM471" s="93"/>
    </row>
    <row r="472" spans="1:65" ht="13.5" customHeight="1" x14ac:dyDescent="0.25">
      <c r="A472" s="94"/>
      <c r="B472" s="94"/>
      <c r="C472" s="94"/>
      <c r="D472" s="94"/>
      <c r="E472" s="94"/>
      <c r="F472" s="94"/>
      <c r="G472" s="127"/>
      <c r="H472" s="123"/>
      <c r="I472" s="93"/>
      <c r="J472" s="93"/>
      <c r="K472" s="94"/>
      <c r="L472" s="94"/>
      <c r="M472" s="93"/>
      <c r="N472" s="93"/>
      <c r="O472" s="93"/>
      <c r="P472" s="93"/>
      <c r="Q472" s="123"/>
      <c r="R472" s="127"/>
      <c r="S472" s="34" t="s">
        <v>62</v>
      </c>
      <c r="T472" s="34" t="s">
        <v>62</v>
      </c>
      <c r="U472" s="34" t="s">
        <v>62</v>
      </c>
      <c r="V472" s="34"/>
      <c r="W472" s="79" t="s">
        <v>830</v>
      </c>
      <c r="X472" s="79" t="s">
        <v>107</v>
      </c>
      <c r="Y472" s="79" t="s">
        <v>831</v>
      </c>
      <c r="Z472" s="79" t="s">
        <v>832</v>
      </c>
      <c r="AA472" s="127"/>
      <c r="AB472" s="34"/>
      <c r="AC472" s="34"/>
      <c r="AD472" s="34"/>
      <c r="AE472" s="34"/>
      <c r="AF472" s="34" t="s">
        <v>62</v>
      </c>
      <c r="AG472" s="34" t="s">
        <v>62</v>
      </c>
      <c r="AH472" s="34" t="s">
        <v>62</v>
      </c>
      <c r="AI472" s="135"/>
      <c r="AJ472" s="135"/>
      <c r="AK472" s="93"/>
      <c r="AL472" s="146"/>
      <c r="AM472" s="123"/>
      <c r="AN472" s="236"/>
      <c r="AO472" s="236"/>
      <c r="AP472" s="94"/>
      <c r="AQ472" s="94"/>
      <c r="AR472" s="94"/>
      <c r="AS472" s="94"/>
      <c r="AT472" s="93"/>
      <c r="AU472" s="107"/>
      <c r="AV472" s="107"/>
      <c r="AW472" s="93"/>
      <c r="AX472" s="93"/>
      <c r="AY472" s="93"/>
      <c r="AZ472" s="93"/>
      <c r="BA472" s="93"/>
      <c r="BB472" s="93"/>
      <c r="BC472" s="93"/>
      <c r="BD472" s="93"/>
      <c r="BE472" s="93"/>
      <c r="BF472" s="93"/>
      <c r="BG472" s="93"/>
      <c r="BH472" s="93"/>
      <c r="BI472" s="93"/>
      <c r="BJ472" s="93"/>
      <c r="BK472" s="93"/>
      <c r="BL472" s="93"/>
      <c r="BM472" s="93"/>
    </row>
    <row r="473" spans="1:65" ht="13.5" customHeight="1" x14ac:dyDescent="0.25">
      <c r="A473" s="94"/>
      <c r="B473" s="94"/>
      <c r="C473" s="94"/>
      <c r="D473" s="94"/>
      <c r="E473" s="94"/>
      <c r="F473" s="94"/>
      <c r="G473" s="127"/>
      <c r="H473" s="123"/>
      <c r="I473" s="93"/>
      <c r="J473" s="93"/>
      <c r="K473" s="94"/>
      <c r="L473" s="94"/>
      <c r="M473" s="93"/>
      <c r="N473" s="93"/>
      <c r="O473" s="93"/>
      <c r="P473" s="93"/>
      <c r="Q473" s="123"/>
      <c r="R473" s="127"/>
      <c r="S473" s="34"/>
      <c r="T473" s="34" t="s">
        <v>62</v>
      </c>
      <c r="U473" s="34" t="s">
        <v>62</v>
      </c>
      <c r="V473" s="34"/>
      <c r="W473" s="86" t="s">
        <v>720</v>
      </c>
      <c r="X473" s="86" t="s">
        <v>721</v>
      </c>
      <c r="Y473" s="86" t="s">
        <v>722</v>
      </c>
      <c r="Z473" s="86" t="s">
        <v>723</v>
      </c>
      <c r="AA473" s="127"/>
      <c r="AB473" s="34" t="s">
        <v>62</v>
      </c>
      <c r="AC473" s="34" t="s">
        <v>62</v>
      </c>
      <c r="AD473" s="34" t="s">
        <v>62</v>
      </c>
      <c r="AE473" s="87"/>
      <c r="AF473" s="34" t="s">
        <v>62</v>
      </c>
      <c r="AG473" s="34" t="s">
        <v>62</v>
      </c>
      <c r="AH473" s="34" t="s">
        <v>62</v>
      </c>
      <c r="AI473" s="135"/>
      <c r="AJ473" s="135"/>
      <c r="AK473" s="93"/>
      <c r="AL473" s="146"/>
      <c r="AM473" s="123"/>
      <c r="AN473" s="236"/>
      <c r="AO473" s="236"/>
      <c r="AP473" s="94"/>
      <c r="AQ473" s="94"/>
      <c r="AR473" s="94"/>
      <c r="AS473" s="94"/>
      <c r="AT473" s="93"/>
      <c r="AU473" s="107"/>
      <c r="AV473" s="107"/>
      <c r="AW473" s="93"/>
      <c r="AX473" s="93"/>
      <c r="AY473" s="93"/>
      <c r="AZ473" s="93"/>
      <c r="BA473" s="93"/>
      <c r="BB473" s="93"/>
      <c r="BC473" s="93"/>
      <c r="BD473" s="93"/>
      <c r="BE473" s="93"/>
      <c r="BF473" s="93"/>
      <c r="BG473" s="93"/>
      <c r="BH473" s="93"/>
      <c r="BI473" s="93"/>
      <c r="BJ473" s="93"/>
      <c r="BK473" s="93"/>
      <c r="BL473" s="93"/>
      <c r="BM473" s="93"/>
    </row>
    <row r="474" spans="1:65" ht="13.5" customHeight="1" x14ac:dyDescent="0.25">
      <c r="A474" s="94"/>
      <c r="B474" s="94"/>
      <c r="C474" s="94"/>
      <c r="D474" s="94"/>
      <c r="E474" s="94"/>
      <c r="F474" s="94"/>
      <c r="G474" s="127"/>
      <c r="H474" s="123"/>
      <c r="I474" s="93"/>
      <c r="J474" s="93"/>
      <c r="K474" s="94"/>
      <c r="L474" s="94"/>
      <c r="M474" s="93"/>
      <c r="N474" s="93"/>
      <c r="O474" s="93"/>
      <c r="P474" s="93"/>
      <c r="Q474" s="123"/>
      <c r="R474" s="127"/>
      <c r="S474" s="34" t="s">
        <v>62</v>
      </c>
      <c r="T474" s="34" t="s">
        <v>62</v>
      </c>
      <c r="U474" s="34" t="s">
        <v>62</v>
      </c>
      <c r="V474" s="34"/>
      <c r="W474" s="86" t="s">
        <v>752</v>
      </c>
      <c r="X474" s="86" t="s">
        <v>372</v>
      </c>
      <c r="Y474" s="86" t="s">
        <v>753</v>
      </c>
      <c r="Z474" s="86" t="s">
        <v>112</v>
      </c>
      <c r="AA474" s="127"/>
      <c r="AB474" s="34" t="s">
        <v>62</v>
      </c>
      <c r="AC474" s="34" t="s">
        <v>62</v>
      </c>
      <c r="AD474" s="34" t="s">
        <v>62</v>
      </c>
      <c r="AE474" s="34"/>
      <c r="AF474" s="34" t="s">
        <v>62</v>
      </c>
      <c r="AG474" s="34" t="s">
        <v>62</v>
      </c>
      <c r="AH474" s="34" t="s">
        <v>62</v>
      </c>
      <c r="AI474" s="135"/>
      <c r="AJ474" s="135"/>
      <c r="AK474" s="93"/>
      <c r="AL474" s="146"/>
      <c r="AM474" s="123"/>
      <c r="AN474" s="236"/>
      <c r="AO474" s="236"/>
      <c r="AP474" s="94"/>
      <c r="AQ474" s="94"/>
      <c r="AR474" s="94"/>
      <c r="AS474" s="94"/>
      <c r="AT474" s="93"/>
      <c r="AU474" s="107"/>
      <c r="AV474" s="107"/>
      <c r="AW474" s="93"/>
      <c r="AX474" s="93"/>
      <c r="AY474" s="93"/>
      <c r="AZ474" s="93"/>
      <c r="BA474" s="93"/>
      <c r="BB474" s="93"/>
      <c r="BC474" s="93"/>
      <c r="BD474" s="93"/>
      <c r="BE474" s="93"/>
      <c r="BF474" s="93"/>
      <c r="BG474" s="93"/>
      <c r="BH474" s="93"/>
      <c r="BI474" s="93"/>
      <c r="BJ474" s="93"/>
      <c r="BK474" s="93"/>
      <c r="BL474" s="93"/>
      <c r="BM474" s="93"/>
    </row>
    <row r="475" spans="1:65" ht="13.5" customHeight="1" x14ac:dyDescent="0.25">
      <c r="A475" s="94"/>
      <c r="B475" s="94"/>
      <c r="C475" s="94"/>
      <c r="D475" s="94"/>
      <c r="E475" s="94"/>
      <c r="F475" s="94"/>
      <c r="G475" s="127"/>
      <c r="H475" s="123"/>
      <c r="I475" s="93"/>
      <c r="J475" s="93"/>
      <c r="K475" s="94"/>
      <c r="L475" s="94"/>
      <c r="M475" s="93"/>
      <c r="N475" s="93"/>
      <c r="O475" s="93"/>
      <c r="P475" s="93"/>
      <c r="Q475" s="123"/>
      <c r="R475" s="127"/>
      <c r="S475" s="34"/>
      <c r="T475" s="34"/>
      <c r="U475" s="34"/>
      <c r="V475" s="34"/>
      <c r="W475" s="87"/>
      <c r="X475" s="87"/>
      <c r="Y475" s="87"/>
      <c r="Z475" s="87"/>
      <c r="AA475" s="127"/>
      <c r="AB475" s="34"/>
      <c r="AC475" s="34"/>
      <c r="AD475" s="34"/>
      <c r="AE475" s="34"/>
      <c r="AF475" s="34"/>
      <c r="AG475" s="34"/>
      <c r="AH475" s="34"/>
      <c r="AI475" s="135"/>
      <c r="AJ475" s="135"/>
      <c r="AK475" s="93"/>
      <c r="AL475" s="146"/>
      <c r="AM475" s="123"/>
      <c r="AN475" s="236"/>
      <c r="AO475" s="236"/>
      <c r="AP475" s="94"/>
      <c r="AQ475" s="94"/>
      <c r="AR475" s="94"/>
      <c r="AS475" s="94"/>
      <c r="AT475" s="93"/>
      <c r="AU475" s="107"/>
      <c r="AV475" s="107"/>
      <c r="AW475" s="93"/>
      <c r="AX475" s="93"/>
      <c r="AY475" s="93"/>
      <c r="AZ475" s="93"/>
      <c r="BA475" s="93"/>
      <c r="BB475" s="93"/>
      <c r="BC475" s="93"/>
      <c r="BD475" s="93"/>
      <c r="BE475" s="93"/>
      <c r="BF475" s="93"/>
      <c r="BG475" s="93"/>
      <c r="BH475" s="93"/>
      <c r="BI475" s="93"/>
      <c r="BJ475" s="93"/>
      <c r="BK475" s="93"/>
      <c r="BL475" s="93"/>
      <c r="BM475" s="93"/>
    </row>
    <row r="476" spans="1:65" ht="13.5" customHeight="1" x14ac:dyDescent="0.25">
      <c r="A476" s="94"/>
      <c r="B476" s="94"/>
      <c r="C476" s="94"/>
      <c r="D476" s="94"/>
      <c r="E476" s="94"/>
      <c r="F476" s="94"/>
      <c r="G476" s="127"/>
      <c r="H476" s="123"/>
      <c r="I476" s="93"/>
      <c r="J476" s="93"/>
      <c r="K476" s="94"/>
      <c r="L476" s="94"/>
      <c r="M476" s="93"/>
      <c r="N476" s="93"/>
      <c r="O476" s="93"/>
      <c r="P476" s="93"/>
      <c r="Q476" s="123"/>
      <c r="R476" s="127"/>
      <c r="S476" s="34"/>
      <c r="T476" s="34"/>
      <c r="U476" s="34"/>
      <c r="V476" s="34"/>
      <c r="W476" s="79"/>
      <c r="X476" s="79"/>
      <c r="Y476" s="79"/>
      <c r="Z476" s="79"/>
      <c r="AA476" s="127"/>
      <c r="AB476" s="34"/>
      <c r="AC476" s="34"/>
      <c r="AD476" s="34"/>
      <c r="AE476" s="34"/>
      <c r="AF476" s="34"/>
      <c r="AG476" s="34"/>
      <c r="AH476" s="34"/>
      <c r="AI476" s="135"/>
      <c r="AJ476" s="135"/>
      <c r="AK476" s="93"/>
      <c r="AL476" s="146"/>
      <c r="AM476" s="123"/>
      <c r="AN476" s="236"/>
      <c r="AO476" s="236"/>
      <c r="AP476" s="94"/>
      <c r="AQ476" s="94"/>
      <c r="AR476" s="94"/>
      <c r="AS476" s="94"/>
      <c r="AT476" s="93"/>
      <c r="AU476" s="107"/>
      <c r="AV476" s="107"/>
      <c r="AW476" s="93"/>
      <c r="AX476" s="93"/>
      <c r="AY476" s="93"/>
      <c r="AZ476" s="93"/>
      <c r="BA476" s="93"/>
      <c r="BB476" s="93"/>
      <c r="BC476" s="93"/>
      <c r="BD476" s="93"/>
      <c r="BE476" s="93"/>
      <c r="BF476" s="93"/>
      <c r="BG476" s="93"/>
      <c r="BH476" s="93"/>
      <c r="BI476" s="93"/>
      <c r="BJ476" s="93"/>
      <c r="BK476" s="93"/>
      <c r="BL476" s="93"/>
      <c r="BM476" s="93"/>
    </row>
    <row r="477" spans="1:65" ht="13.5" customHeight="1" x14ac:dyDescent="0.25">
      <c r="A477" s="94"/>
      <c r="B477" s="94"/>
      <c r="C477" s="94"/>
      <c r="D477" s="94"/>
      <c r="E477" s="94"/>
      <c r="F477" s="94"/>
      <c r="G477" s="127"/>
      <c r="H477" s="123"/>
      <c r="I477" s="93"/>
      <c r="J477" s="93"/>
      <c r="K477" s="94"/>
      <c r="L477" s="94"/>
      <c r="M477" s="93"/>
      <c r="N477" s="93"/>
      <c r="O477" s="93"/>
      <c r="P477" s="93"/>
      <c r="Q477" s="123"/>
      <c r="R477" s="127"/>
      <c r="S477" s="34"/>
      <c r="T477" s="34"/>
      <c r="U477" s="34"/>
      <c r="V477" s="34"/>
      <c r="W477" s="86"/>
      <c r="X477" s="86"/>
      <c r="Y477" s="86"/>
      <c r="Z477" s="86"/>
      <c r="AA477" s="127"/>
      <c r="AB477" s="34"/>
      <c r="AC477" s="34"/>
      <c r="AD477" s="34"/>
      <c r="AE477" s="34"/>
      <c r="AF477" s="34"/>
      <c r="AG477" s="34"/>
      <c r="AH477" s="34"/>
      <c r="AI477" s="136"/>
      <c r="AJ477" s="136"/>
      <c r="AK477" s="93"/>
      <c r="AL477" s="147"/>
      <c r="AM477" s="123"/>
      <c r="AN477" s="237"/>
      <c r="AO477" s="237"/>
      <c r="AP477" s="94"/>
      <c r="AQ477" s="94"/>
      <c r="AR477" s="94"/>
      <c r="AS477" s="94"/>
      <c r="AT477" s="93"/>
      <c r="AU477" s="108"/>
      <c r="AV477" s="108"/>
      <c r="AW477" s="93"/>
      <c r="AX477" s="93"/>
      <c r="AY477" s="93"/>
      <c r="AZ477" s="93"/>
      <c r="BA477" s="93"/>
      <c r="BB477" s="93"/>
      <c r="BC477" s="93"/>
      <c r="BD477" s="93"/>
      <c r="BE477" s="93"/>
      <c r="BF477" s="93"/>
      <c r="BG477" s="93"/>
      <c r="BH477" s="93"/>
      <c r="BI477" s="93"/>
      <c r="BJ477" s="93"/>
      <c r="BK477" s="93"/>
      <c r="BL477" s="93"/>
      <c r="BM477" s="93"/>
    </row>
    <row r="478" spans="1:65" ht="13.5" customHeight="1" x14ac:dyDescent="0.25">
      <c r="A478" s="94" t="s">
        <v>225</v>
      </c>
      <c r="B478" s="94" t="s">
        <v>68</v>
      </c>
      <c r="C478" s="94" t="s">
        <v>69</v>
      </c>
      <c r="D478" s="94">
        <v>2021</v>
      </c>
      <c r="E478" s="94" t="s">
        <v>796</v>
      </c>
      <c r="F478" s="94" t="s">
        <v>802</v>
      </c>
      <c r="G478" s="127" t="s">
        <v>79</v>
      </c>
      <c r="H478" s="123">
        <v>44509</v>
      </c>
      <c r="I478" s="93" t="s">
        <v>878</v>
      </c>
      <c r="J478" s="93" t="s">
        <v>870</v>
      </c>
      <c r="K478" s="94" t="s">
        <v>123</v>
      </c>
      <c r="L478" s="94" t="s">
        <v>295</v>
      </c>
      <c r="M478" s="93" t="s">
        <v>700</v>
      </c>
      <c r="N478" s="93" t="s">
        <v>300</v>
      </c>
      <c r="O478" s="93" t="s">
        <v>300</v>
      </c>
      <c r="P478" s="93" t="s">
        <v>84</v>
      </c>
      <c r="Q478" s="123">
        <v>44512</v>
      </c>
      <c r="R478" s="127" t="s">
        <v>79</v>
      </c>
      <c r="S478" s="34" t="s">
        <v>62</v>
      </c>
      <c r="T478" s="34" t="s">
        <v>62</v>
      </c>
      <c r="U478" s="34" t="s">
        <v>62</v>
      </c>
      <c r="V478" s="86" t="s">
        <v>309</v>
      </c>
      <c r="W478" s="86" t="s">
        <v>549</v>
      </c>
      <c r="X478" s="86" t="s">
        <v>550</v>
      </c>
      <c r="Y478" s="86" t="s">
        <v>551</v>
      </c>
      <c r="Z478" s="86" t="s">
        <v>552</v>
      </c>
      <c r="AA478" s="127" t="s">
        <v>79</v>
      </c>
      <c r="AB478" s="34"/>
      <c r="AC478" s="34"/>
      <c r="AD478" s="34"/>
      <c r="AE478" s="34" t="s">
        <v>757</v>
      </c>
      <c r="AF478" s="34"/>
      <c r="AG478" s="34"/>
      <c r="AH478" s="34"/>
      <c r="AI478" s="134" t="s">
        <v>757</v>
      </c>
      <c r="AJ478" s="94" t="s">
        <v>462</v>
      </c>
      <c r="AK478" s="93" t="s">
        <v>91</v>
      </c>
      <c r="AL478" s="93" t="s">
        <v>861</v>
      </c>
      <c r="AM478" s="123">
        <v>44530</v>
      </c>
      <c r="AN478" s="238">
        <v>912784.9</v>
      </c>
      <c r="AO478" s="238">
        <v>1058830.4839999999</v>
      </c>
      <c r="AP478" s="94" t="s">
        <v>121</v>
      </c>
      <c r="AQ478" s="94" t="s">
        <v>93</v>
      </c>
      <c r="AR478" s="94" t="s">
        <v>94</v>
      </c>
      <c r="AS478" s="94" t="s">
        <v>95</v>
      </c>
      <c r="AT478" s="93" t="s">
        <v>878</v>
      </c>
      <c r="AU478" s="106">
        <v>44519</v>
      </c>
      <c r="AV478" s="106">
        <v>44550</v>
      </c>
      <c r="AW478" s="93" t="s">
        <v>149</v>
      </c>
      <c r="AX478" s="93" t="s">
        <v>150</v>
      </c>
      <c r="AY478" s="93" t="s">
        <v>151</v>
      </c>
      <c r="AZ478" s="93" t="s">
        <v>150</v>
      </c>
      <c r="BA478" s="93" t="s">
        <v>150</v>
      </c>
      <c r="BB478" s="93" t="s">
        <v>150</v>
      </c>
      <c r="BC478" s="93" t="s">
        <v>150</v>
      </c>
      <c r="BD478" s="93" t="s">
        <v>152</v>
      </c>
      <c r="BE478" s="93" t="s">
        <v>152</v>
      </c>
      <c r="BF478" s="93" t="s">
        <v>152</v>
      </c>
      <c r="BG478" s="93" t="s">
        <v>152</v>
      </c>
      <c r="BH478" s="93" t="s">
        <v>152</v>
      </c>
      <c r="BI478" s="93" t="s">
        <v>152</v>
      </c>
      <c r="BJ478" s="93" t="s">
        <v>152</v>
      </c>
      <c r="BK478" s="93" t="s">
        <v>152</v>
      </c>
      <c r="BL478" s="93" t="s">
        <v>152</v>
      </c>
      <c r="BM478" s="93" t="s">
        <v>152</v>
      </c>
    </row>
    <row r="479" spans="1:65" ht="13.5" customHeight="1" x14ac:dyDescent="0.25">
      <c r="A479" s="94"/>
      <c r="B479" s="94"/>
      <c r="C479" s="94"/>
      <c r="D479" s="94"/>
      <c r="E479" s="94"/>
      <c r="F479" s="94"/>
      <c r="G479" s="127"/>
      <c r="H479" s="123"/>
      <c r="I479" s="93"/>
      <c r="J479" s="93"/>
      <c r="K479" s="94"/>
      <c r="L479" s="94"/>
      <c r="M479" s="93"/>
      <c r="N479" s="93"/>
      <c r="O479" s="93"/>
      <c r="P479" s="93"/>
      <c r="Q479" s="123"/>
      <c r="R479" s="127"/>
      <c r="S479" s="34"/>
      <c r="T479" s="34"/>
      <c r="U479" s="34"/>
      <c r="V479" s="34" t="s">
        <v>321</v>
      </c>
      <c r="W479" s="86" t="s">
        <v>720</v>
      </c>
      <c r="X479" s="86" t="s">
        <v>721</v>
      </c>
      <c r="Y479" s="86" t="s">
        <v>722</v>
      </c>
      <c r="Z479" s="86" t="s">
        <v>723</v>
      </c>
      <c r="AA479" s="127"/>
      <c r="AB479" s="34" t="s">
        <v>62</v>
      </c>
      <c r="AC479" s="34" t="s">
        <v>62</v>
      </c>
      <c r="AD479" s="34" t="s">
        <v>62</v>
      </c>
      <c r="AE479" s="79" t="s">
        <v>321</v>
      </c>
      <c r="AF479" s="34" t="s">
        <v>62</v>
      </c>
      <c r="AG479" s="34" t="s">
        <v>62</v>
      </c>
      <c r="AH479" s="34" t="s">
        <v>62</v>
      </c>
      <c r="AI479" s="135"/>
      <c r="AJ479" s="94"/>
      <c r="AK479" s="93"/>
      <c r="AL479" s="93"/>
      <c r="AM479" s="123"/>
      <c r="AN479" s="238"/>
      <c r="AO479" s="238"/>
      <c r="AP479" s="94"/>
      <c r="AQ479" s="94"/>
      <c r="AR479" s="94"/>
      <c r="AS479" s="94"/>
      <c r="AT479" s="93"/>
      <c r="AU479" s="107"/>
      <c r="AV479" s="107"/>
      <c r="AW479" s="93"/>
      <c r="AX479" s="93"/>
      <c r="AY479" s="93"/>
      <c r="AZ479" s="93"/>
      <c r="BA479" s="93"/>
      <c r="BB479" s="93"/>
      <c r="BC479" s="93"/>
      <c r="BD479" s="93"/>
      <c r="BE479" s="93"/>
      <c r="BF479" s="93"/>
      <c r="BG479" s="93"/>
      <c r="BH479" s="93"/>
      <c r="BI479" s="93"/>
      <c r="BJ479" s="93"/>
      <c r="BK479" s="93"/>
      <c r="BL479" s="93"/>
      <c r="BM479" s="93"/>
    </row>
    <row r="480" spans="1:65" ht="13.5" customHeight="1" x14ac:dyDescent="0.25">
      <c r="A480" s="94"/>
      <c r="B480" s="94"/>
      <c r="C480" s="94"/>
      <c r="D480" s="94"/>
      <c r="E480" s="94"/>
      <c r="F480" s="94"/>
      <c r="G480" s="127"/>
      <c r="H480" s="123"/>
      <c r="I480" s="93"/>
      <c r="J480" s="93"/>
      <c r="K480" s="94"/>
      <c r="L480" s="94"/>
      <c r="M480" s="93"/>
      <c r="N480" s="93"/>
      <c r="O480" s="93"/>
      <c r="P480" s="93"/>
      <c r="Q480" s="123"/>
      <c r="R480" s="127"/>
      <c r="S480" s="34" t="s">
        <v>62</v>
      </c>
      <c r="T480" s="34" t="s">
        <v>62</v>
      </c>
      <c r="U480" s="34" t="s">
        <v>62</v>
      </c>
      <c r="V480" s="34"/>
      <c r="W480" s="79" t="s">
        <v>386</v>
      </c>
      <c r="X480" s="79" t="s">
        <v>387</v>
      </c>
      <c r="Y480" s="79" t="s">
        <v>129</v>
      </c>
      <c r="Z480" s="79" t="s">
        <v>388</v>
      </c>
      <c r="AA480" s="127"/>
      <c r="AB480" s="34"/>
      <c r="AC480" s="34"/>
      <c r="AD480" s="34"/>
      <c r="AE480" s="34" t="s">
        <v>309</v>
      </c>
      <c r="AF480" s="34" t="s">
        <v>62</v>
      </c>
      <c r="AG480" s="34" t="s">
        <v>62</v>
      </c>
      <c r="AH480" s="34" t="s">
        <v>62</v>
      </c>
      <c r="AI480" s="136"/>
      <c r="AJ480" s="94"/>
      <c r="AK480" s="93"/>
      <c r="AL480" s="93"/>
      <c r="AM480" s="123"/>
      <c r="AN480" s="238"/>
      <c r="AO480" s="238"/>
      <c r="AP480" s="94"/>
      <c r="AQ480" s="94"/>
      <c r="AR480" s="94"/>
      <c r="AS480" s="94"/>
      <c r="AT480" s="93"/>
      <c r="AU480" s="107"/>
      <c r="AV480" s="107"/>
      <c r="AW480" s="93"/>
      <c r="AX480" s="93"/>
      <c r="AY480" s="93"/>
      <c r="AZ480" s="93"/>
      <c r="BA480" s="93"/>
      <c r="BB480" s="93"/>
      <c r="BC480" s="93"/>
      <c r="BD480" s="93"/>
      <c r="BE480" s="93"/>
      <c r="BF480" s="93"/>
      <c r="BG480" s="93"/>
      <c r="BH480" s="93"/>
      <c r="BI480" s="93"/>
      <c r="BJ480" s="93"/>
      <c r="BK480" s="93"/>
      <c r="BL480" s="93"/>
      <c r="BM480" s="93"/>
    </row>
    <row r="481" spans="1:65" ht="13.5" customHeight="1" x14ac:dyDescent="0.25">
      <c r="A481" s="94"/>
      <c r="B481" s="94"/>
      <c r="C481" s="94"/>
      <c r="D481" s="94"/>
      <c r="E481" s="94"/>
      <c r="F481" s="94"/>
      <c r="G481" s="127"/>
      <c r="H481" s="123"/>
      <c r="I481" s="93"/>
      <c r="J481" s="93"/>
      <c r="K481" s="94"/>
      <c r="L481" s="94"/>
      <c r="M481" s="93"/>
      <c r="N481" s="93"/>
      <c r="O481" s="93"/>
      <c r="P481" s="93"/>
      <c r="Q481" s="123"/>
      <c r="R481" s="127"/>
      <c r="S481" s="34"/>
      <c r="T481" s="34" t="s">
        <v>62</v>
      </c>
      <c r="U481" s="34" t="s">
        <v>62</v>
      </c>
      <c r="V481" s="34"/>
      <c r="W481" s="79" t="s">
        <v>830</v>
      </c>
      <c r="X481" s="79" t="s">
        <v>107</v>
      </c>
      <c r="Y481" s="79" t="s">
        <v>831</v>
      </c>
      <c r="Z481" s="79" t="s">
        <v>832</v>
      </c>
      <c r="AA481" s="127"/>
      <c r="AB481" s="34" t="s">
        <v>62</v>
      </c>
      <c r="AC481" s="34" t="s">
        <v>62</v>
      </c>
      <c r="AD481" s="34" t="s">
        <v>62</v>
      </c>
      <c r="AE481" s="79"/>
      <c r="AF481" s="34" t="s">
        <v>62</v>
      </c>
      <c r="AG481" s="34" t="s">
        <v>62</v>
      </c>
      <c r="AH481" s="34" t="s">
        <v>62</v>
      </c>
      <c r="AI481" s="134" t="s">
        <v>321</v>
      </c>
      <c r="AJ481" s="94" t="s">
        <v>90</v>
      </c>
      <c r="AK481" s="93"/>
      <c r="AL481" s="93" t="s">
        <v>862</v>
      </c>
      <c r="AM481" s="123"/>
      <c r="AN481" s="238">
        <v>25485</v>
      </c>
      <c r="AO481" s="238">
        <v>29562.6</v>
      </c>
      <c r="AP481" s="94"/>
      <c r="AQ481" s="94"/>
      <c r="AR481" s="94"/>
      <c r="AS481" s="94"/>
      <c r="AT481" s="93"/>
      <c r="AU481" s="107"/>
      <c r="AV481" s="107"/>
      <c r="AW481" s="93"/>
      <c r="AX481" s="93"/>
      <c r="AY481" s="93"/>
      <c r="AZ481" s="93"/>
      <c r="BA481" s="93"/>
      <c r="BB481" s="93"/>
      <c r="BC481" s="93"/>
      <c r="BD481" s="93"/>
      <c r="BE481" s="93"/>
      <c r="BF481" s="93"/>
      <c r="BG481" s="93"/>
      <c r="BH481" s="93"/>
      <c r="BI481" s="93"/>
      <c r="BJ481" s="93"/>
      <c r="BK481" s="93"/>
      <c r="BL481" s="93"/>
      <c r="BM481" s="93"/>
    </row>
    <row r="482" spans="1:65" ht="13.5" customHeight="1" x14ac:dyDescent="0.25">
      <c r="A482" s="94"/>
      <c r="B482" s="94"/>
      <c r="C482" s="94"/>
      <c r="D482" s="94"/>
      <c r="E482" s="94"/>
      <c r="F482" s="94"/>
      <c r="G482" s="127"/>
      <c r="H482" s="123"/>
      <c r="I482" s="93"/>
      <c r="J482" s="93"/>
      <c r="K482" s="94"/>
      <c r="L482" s="94"/>
      <c r="M482" s="93"/>
      <c r="N482" s="93"/>
      <c r="O482" s="93"/>
      <c r="P482" s="93"/>
      <c r="Q482" s="123"/>
      <c r="R482" s="127"/>
      <c r="S482" s="34" t="s">
        <v>62</v>
      </c>
      <c r="T482" s="34" t="s">
        <v>62</v>
      </c>
      <c r="U482" s="34" t="s">
        <v>62</v>
      </c>
      <c r="V482" s="34" t="s">
        <v>62</v>
      </c>
      <c r="W482" s="79" t="s">
        <v>726</v>
      </c>
      <c r="X482" s="79" t="s">
        <v>169</v>
      </c>
      <c r="Y482" s="79" t="s">
        <v>727</v>
      </c>
      <c r="Z482" s="87" t="s">
        <v>728</v>
      </c>
      <c r="AA482" s="127"/>
      <c r="AB482" s="34" t="s">
        <v>62</v>
      </c>
      <c r="AC482" s="34" t="s">
        <v>62</v>
      </c>
      <c r="AD482" s="34" t="s">
        <v>62</v>
      </c>
      <c r="AE482" s="34"/>
      <c r="AF482" s="34" t="s">
        <v>62</v>
      </c>
      <c r="AG482" s="34" t="s">
        <v>62</v>
      </c>
      <c r="AH482" s="34" t="s">
        <v>62</v>
      </c>
      <c r="AI482" s="135"/>
      <c r="AJ482" s="94"/>
      <c r="AK482" s="93"/>
      <c r="AL482" s="93"/>
      <c r="AM482" s="123"/>
      <c r="AN482" s="238"/>
      <c r="AO482" s="238"/>
      <c r="AP482" s="94"/>
      <c r="AQ482" s="94"/>
      <c r="AR482" s="94"/>
      <c r="AS482" s="94"/>
      <c r="AT482" s="93"/>
      <c r="AU482" s="107"/>
      <c r="AV482" s="107"/>
      <c r="AW482" s="93"/>
      <c r="AX482" s="93"/>
      <c r="AY482" s="93"/>
      <c r="AZ482" s="93"/>
      <c r="BA482" s="93"/>
      <c r="BB482" s="93"/>
      <c r="BC482" s="93"/>
      <c r="BD482" s="93"/>
      <c r="BE482" s="93"/>
      <c r="BF482" s="93"/>
      <c r="BG482" s="93"/>
      <c r="BH482" s="93"/>
      <c r="BI482" s="93"/>
      <c r="BJ482" s="93"/>
      <c r="BK482" s="93"/>
      <c r="BL482" s="93"/>
      <c r="BM482" s="93"/>
    </row>
    <row r="483" spans="1:65" ht="13.5" customHeight="1" x14ac:dyDescent="0.25">
      <c r="A483" s="94"/>
      <c r="B483" s="94"/>
      <c r="C483" s="94"/>
      <c r="D483" s="94"/>
      <c r="E483" s="94"/>
      <c r="F483" s="94"/>
      <c r="G483" s="127"/>
      <c r="H483" s="123"/>
      <c r="I483" s="93"/>
      <c r="J483" s="93"/>
      <c r="K483" s="94"/>
      <c r="L483" s="94"/>
      <c r="M483" s="93"/>
      <c r="N483" s="93"/>
      <c r="O483" s="93"/>
      <c r="P483" s="93"/>
      <c r="Q483" s="123"/>
      <c r="R483" s="127"/>
      <c r="S483" s="34"/>
      <c r="T483" s="34"/>
      <c r="U483" s="34"/>
      <c r="V483" s="34"/>
      <c r="W483" s="79" t="s">
        <v>833</v>
      </c>
      <c r="X483" s="79" t="s">
        <v>834</v>
      </c>
      <c r="Y483" s="79" t="s">
        <v>835</v>
      </c>
      <c r="Z483" s="79" t="s">
        <v>836</v>
      </c>
      <c r="AA483" s="127"/>
      <c r="AB483" s="34"/>
      <c r="AC483" s="34"/>
      <c r="AD483" s="34"/>
      <c r="AE483" s="34"/>
      <c r="AF483" s="34"/>
      <c r="AG483" s="34"/>
      <c r="AH483" s="34"/>
      <c r="AI483" s="136"/>
      <c r="AJ483" s="94"/>
      <c r="AK483" s="93"/>
      <c r="AL483" s="93"/>
      <c r="AM483" s="123"/>
      <c r="AN483" s="238"/>
      <c r="AO483" s="238"/>
      <c r="AP483" s="94"/>
      <c r="AQ483" s="94"/>
      <c r="AR483" s="94"/>
      <c r="AS483" s="94"/>
      <c r="AT483" s="93"/>
      <c r="AU483" s="107"/>
      <c r="AV483" s="107"/>
      <c r="AW483" s="93"/>
      <c r="AX483" s="93"/>
      <c r="AY483" s="93"/>
      <c r="AZ483" s="93"/>
      <c r="BA483" s="93"/>
      <c r="BB483" s="93"/>
      <c r="BC483" s="93"/>
      <c r="BD483" s="93"/>
      <c r="BE483" s="93"/>
      <c r="BF483" s="93"/>
      <c r="BG483" s="93"/>
      <c r="BH483" s="93"/>
      <c r="BI483" s="93"/>
      <c r="BJ483" s="93"/>
      <c r="BK483" s="93"/>
      <c r="BL483" s="93"/>
      <c r="BM483" s="93"/>
    </row>
    <row r="484" spans="1:65" ht="13.5" customHeight="1" x14ac:dyDescent="0.25">
      <c r="A484" s="94"/>
      <c r="B484" s="94"/>
      <c r="C484" s="94"/>
      <c r="D484" s="94"/>
      <c r="E484" s="94"/>
      <c r="F484" s="94"/>
      <c r="G484" s="127"/>
      <c r="H484" s="123"/>
      <c r="I484" s="93"/>
      <c r="J484" s="93"/>
      <c r="K484" s="94"/>
      <c r="L484" s="94"/>
      <c r="M484" s="93"/>
      <c r="N484" s="93"/>
      <c r="O484" s="93"/>
      <c r="P484" s="93"/>
      <c r="Q484" s="123"/>
      <c r="R484" s="127"/>
      <c r="S484" s="34"/>
      <c r="T484" s="34"/>
      <c r="U484" s="34"/>
      <c r="V484" s="34"/>
      <c r="W484" s="86" t="s">
        <v>752</v>
      </c>
      <c r="X484" s="86" t="s">
        <v>372</v>
      </c>
      <c r="Y484" s="86" t="s">
        <v>753</v>
      </c>
      <c r="Z484" s="86" t="s">
        <v>112</v>
      </c>
      <c r="AA484" s="127"/>
      <c r="AB484" s="34"/>
      <c r="AC484" s="34"/>
      <c r="AD484" s="34"/>
      <c r="AE484" s="34"/>
      <c r="AF484" s="34"/>
      <c r="AG484" s="34"/>
      <c r="AH484" s="34"/>
      <c r="AI484" s="134" t="s">
        <v>871</v>
      </c>
      <c r="AJ484" s="94" t="s">
        <v>257</v>
      </c>
      <c r="AK484" s="93"/>
      <c r="AL484" s="93" t="s">
        <v>863</v>
      </c>
      <c r="AM484" s="123"/>
      <c r="AN484" s="239">
        <v>1056641</v>
      </c>
      <c r="AO484" s="238">
        <v>1225703.56</v>
      </c>
      <c r="AP484" s="94"/>
      <c r="AQ484" s="94"/>
      <c r="AR484" s="94"/>
      <c r="AS484" s="94"/>
      <c r="AT484" s="93"/>
      <c r="AU484" s="107"/>
      <c r="AV484" s="107"/>
      <c r="AW484" s="93"/>
      <c r="AX484" s="93"/>
      <c r="AY484" s="93"/>
      <c r="AZ484" s="93"/>
      <c r="BA484" s="93"/>
      <c r="BB484" s="93"/>
      <c r="BC484" s="93"/>
      <c r="BD484" s="93"/>
      <c r="BE484" s="93"/>
      <c r="BF484" s="93"/>
      <c r="BG484" s="93"/>
      <c r="BH484" s="93"/>
      <c r="BI484" s="93"/>
      <c r="BJ484" s="93"/>
      <c r="BK484" s="93"/>
      <c r="BL484" s="93"/>
      <c r="BM484" s="93"/>
    </row>
    <row r="485" spans="1:65" ht="13.5" customHeight="1" x14ac:dyDescent="0.25">
      <c r="A485" s="94"/>
      <c r="B485" s="94"/>
      <c r="C485" s="94"/>
      <c r="D485" s="94"/>
      <c r="E485" s="94"/>
      <c r="F485" s="94"/>
      <c r="G485" s="127"/>
      <c r="H485" s="123"/>
      <c r="I485" s="93"/>
      <c r="J485" s="93"/>
      <c r="K485" s="94"/>
      <c r="L485" s="94"/>
      <c r="M485" s="93"/>
      <c r="N485" s="93"/>
      <c r="O485" s="93"/>
      <c r="P485" s="93"/>
      <c r="Q485" s="123"/>
      <c r="R485" s="127"/>
      <c r="S485" s="34"/>
      <c r="T485" s="34"/>
      <c r="U485" s="34"/>
      <c r="V485" s="34"/>
      <c r="W485" s="86"/>
      <c r="X485" s="86"/>
      <c r="Y485" s="86"/>
      <c r="Z485" s="86"/>
      <c r="AA485" s="127"/>
      <c r="AB485" s="34"/>
      <c r="AC485" s="34"/>
      <c r="AD485" s="34"/>
      <c r="AE485" s="34"/>
      <c r="AF485" s="34"/>
      <c r="AG485" s="34"/>
      <c r="AH485" s="34"/>
      <c r="AI485" s="135"/>
      <c r="AJ485" s="94"/>
      <c r="AK485" s="93"/>
      <c r="AL485" s="93"/>
      <c r="AM485" s="123"/>
      <c r="AN485" s="240"/>
      <c r="AO485" s="238"/>
      <c r="AP485" s="94"/>
      <c r="AQ485" s="94"/>
      <c r="AR485" s="94"/>
      <c r="AS485" s="94"/>
      <c r="AT485" s="93"/>
      <c r="AU485" s="107"/>
      <c r="AV485" s="107"/>
      <c r="AW485" s="93"/>
      <c r="AX485" s="93"/>
      <c r="AY485" s="93"/>
      <c r="AZ485" s="93"/>
      <c r="BA485" s="93"/>
      <c r="BB485" s="93"/>
      <c r="BC485" s="93"/>
      <c r="BD485" s="93"/>
      <c r="BE485" s="93"/>
      <c r="BF485" s="93"/>
      <c r="BG485" s="93"/>
      <c r="BH485" s="93"/>
      <c r="BI485" s="93"/>
      <c r="BJ485" s="93"/>
      <c r="BK485" s="93"/>
      <c r="BL485" s="93"/>
      <c r="BM485" s="93"/>
    </row>
    <row r="486" spans="1:65" ht="13.5" customHeight="1" x14ac:dyDescent="0.25">
      <c r="A486" s="94"/>
      <c r="B486" s="94"/>
      <c r="C486" s="94"/>
      <c r="D486" s="94"/>
      <c r="E486" s="94"/>
      <c r="F486" s="94"/>
      <c r="G486" s="127"/>
      <c r="H486" s="123"/>
      <c r="I486" s="93"/>
      <c r="J486" s="93"/>
      <c r="K486" s="94"/>
      <c r="L486" s="94"/>
      <c r="M486" s="93"/>
      <c r="N486" s="93"/>
      <c r="O486" s="93"/>
      <c r="P486" s="93"/>
      <c r="Q486" s="123"/>
      <c r="R486" s="127"/>
      <c r="S486" s="34"/>
      <c r="T486" s="34"/>
      <c r="U486" s="34"/>
      <c r="V486" s="34"/>
      <c r="W486" s="87"/>
      <c r="X486" s="87"/>
      <c r="Y486" s="87"/>
      <c r="Z486" s="87"/>
      <c r="AA486" s="127"/>
      <c r="AB486" s="34"/>
      <c r="AC486" s="34"/>
      <c r="AD486" s="34"/>
      <c r="AE486" s="34"/>
      <c r="AF486" s="34"/>
      <c r="AG486" s="34"/>
      <c r="AH486" s="34"/>
      <c r="AI486" s="136"/>
      <c r="AJ486" s="94"/>
      <c r="AK486" s="93"/>
      <c r="AL486" s="93"/>
      <c r="AM486" s="123"/>
      <c r="AN486" s="241"/>
      <c r="AO486" s="238"/>
      <c r="AP486" s="94"/>
      <c r="AQ486" s="94"/>
      <c r="AR486" s="94"/>
      <c r="AS486" s="94"/>
      <c r="AT486" s="93"/>
      <c r="AU486" s="108"/>
      <c r="AV486" s="108"/>
      <c r="AW486" s="93"/>
      <c r="AX486" s="93"/>
      <c r="AY486" s="93"/>
      <c r="AZ486" s="93"/>
      <c r="BA486" s="93"/>
      <c r="BB486" s="93"/>
      <c r="BC486" s="93"/>
      <c r="BD486" s="93"/>
      <c r="BE486" s="93"/>
      <c r="BF486" s="93"/>
      <c r="BG486" s="93"/>
      <c r="BH486" s="93"/>
      <c r="BI486" s="93"/>
      <c r="BJ486" s="93"/>
      <c r="BK486" s="93"/>
      <c r="BL486" s="93"/>
      <c r="BM486" s="93"/>
    </row>
    <row r="487" spans="1:65" ht="13.5" customHeight="1" x14ac:dyDescent="0.25">
      <c r="A487" s="134" t="s">
        <v>72</v>
      </c>
      <c r="B487" s="134" t="s">
        <v>68</v>
      </c>
      <c r="C487" s="134" t="s">
        <v>69</v>
      </c>
      <c r="D487" s="134">
        <v>2021</v>
      </c>
      <c r="E487" s="134" t="s">
        <v>796</v>
      </c>
      <c r="F487" s="134" t="s">
        <v>803</v>
      </c>
      <c r="G487" s="128" t="s">
        <v>79</v>
      </c>
      <c r="H487" s="106">
        <v>44504</v>
      </c>
      <c r="I487" s="145" t="s">
        <v>877</v>
      </c>
      <c r="J487" s="134">
        <v>22201</v>
      </c>
      <c r="K487" s="134" t="s">
        <v>81</v>
      </c>
      <c r="L487" s="134" t="s">
        <v>81</v>
      </c>
      <c r="M487" s="134" t="s">
        <v>703</v>
      </c>
      <c r="N487" s="145" t="s">
        <v>210</v>
      </c>
      <c r="O487" s="145" t="s">
        <v>210</v>
      </c>
      <c r="P487" s="145" t="s">
        <v>84</v>
      </c>
      <c r="Q487" s="163">
        <v>44508</v>
      </c>
      <c r="R487" s="128" t="s">
        <v>79</v>
      </c>
      <c r="S487" s="34" t="s">
        <v>62</v>
      </c>
      <c r="T487" s="34" t="s">
        <v>62</v>
      </c>
      <c r="U487" s="34" t="s">
        <v>62</v>
      </c>
      <c r="V487" s="34"/>
      <c r="W487" s="86" t="s">
        <v>86</v>
      </c>
      <c r="X487" s="86" t="s">
        <v>87</v>
      </c>
      <c r="Y487" s="86" t="s">
        <v>88</v>
      </c>
      <c r="Z487" s="86" t="s">
        <v>611</v>
      </c>
      <c r="AA487" s="128" t="s">
        <v>79</v>
      </c>
      <c r="AB487" s="34" t="s">
        <v>119</v>
      </c>
      <c r="AC487" s="34" t="s">
        <v>120</v>
      </c>
      <c r="AD487" s="34" t="s">
        <v>118</v>
      </c>
      <c r="AE487" s="34"/>
      <c r="AF487" s="34" t="s">
        <v>119</v>
      </c>
      <c r="AG487" s="34" t="s">
        <v>120</v>
      </c>
      <c r="AH487" s="34" t="s">
        <v>118</v>
      </c>
      <c r="AI487" s="134"/>
      <c r="AJ487" s="134" t="s">
        <v>90</v>
      </c>
      <c r="AK487" s="145" t="s">
        <v>91</v>
      </c>
      <c r="AL487" s="134" t="s">
        <v>803</v>
      </c>
      <c r="AM487" s="106">
        <v>44525</v>
      </c>
      <c r="AN487" s="242">
        <v>1541120</v>
      </c>
      <c r="AO487" s="242">
        <v>1787699.2</v>
      </c>
      <c r="AP487" s="94" t="s">
        <v>121</v>
      </c>
      <c r="AQ487" s="94" t="s">
        <v>93</v>
      </c>
      <c r="AR487" s="94" t="s">
        <v>94</v>
      </c>
      <c r="AS487" s="94" t="s">
        <v>95</v>
      </c>
      <c r="AT487" s="93" t="s">
        <v>877</v>
      </c>
      <c r="AU487" s="106">
        <v>44501</v>
      </c>
      <c r="AV487" s="106">
        <v>44900</v>
      </c>
      <c r="AW487" s="93" t="s">
        <v>149</v>
      </c>
      <c r="AX487" s="93" t="s">
        <v>150</v>
      </c>
      <c r="AY487" s="93" t="s">
        <v>151</v>
      </c>
      <c r="AZ487" s="93" t="s">
        <v>150</v>
      </c>
      <c r="BA487" s="93" t="s">
        <v>150</v>
      </c>
      <c r="BB487" s="93" t="s">
        <v>150</v>
      </c>
      <c r="BC487" s="93" t="s">
        <v>150</v>
      </c>
      <c r="BD487" s="93" t="s">
        <v>152</v>
      </c>
      <c r="BE487" s="93" t="s">
        <v>152</v>
      </c>
      <c r="BF487" s="93" t="s">
        <v>152</v>
      </c>
      <c r="BG487" s="93" t="s">
        <v>152</v>
      </c>
      <c r="BH487" s="93" t="s">
        <v>152</v>
      </c>
      <c r="BI487" s="93" t="s">
        <v>152</v>
      </c>
      <c r="BJ487" s="93" t="s">
        <v>152</v>
      </c>
      <c r="BK487" s="93" t="s">
        <v>152</v>
      </c>
      <c r="BL487" s="93" t="s">
        <v>152</v>
      </c>
      <c r="BM487" s="93" t="s">
        <v>152</v>
      </c>
    </row>
    <row r="488" spans="1:65" ht="13.5" customHeight="1" x14ac:dyDescent="0.25">
      <c r="A488" s="135"/>
      <c r="B488" s="135"/>
      <c r="C488" s="135"/>
      <c r="D488" s="135"/>
      <c r="E488" s="135"/>
      <c r="F488" s="135"/>
      <c r="G488" s="129"/>
      <c r="H488" s="107"/>
      <c r="I488" s="146"/>
      <c r="J488" s="135"/>
      <c r="K488" s="135"/>
      <c r="L488" s="135"/>
      <c r="M488" s="135"/>
      <c r="N488" s="146"/>
      <c r="O488" s="146"/>
      <c r="P488" s="146"/>
      <c r="Q488" s="164"/>
      <c r="R488" s="129"/>
      <c r="S488" s="34"/>
      <c r="T488" s="34"/>
      <c r="U488" s="34"/>
      <c r="V488" s="34"/>
      <c r="W488" s="86"/>
      <c r="X488" s="86"/>
      <c r="Y488" s="86"/>
      <c r="Z488" s="86"/>
      <c r="AA488" s="129"/>
      <c r="AB488" s="34" t="s">
        <v>62</v>
      </c>
      <c r="AC488" s="34" t="s">
        <v>62</v>
      </c>
      <c r="AD488" s="34" t="s">
        <v>62</v>
      </c>
      <c r="AE488" s="34"/>
      <c r="AF488" s="34" t="s">
        <v>62</v>
      </c>
      <c r="AG488" s="34" t="s">
        <v>62</v>
      </c>
      <c r="AH488" s="34" t="s">
        <v>62</v>
      </c>
      <c r="AI488" s="135"/>
      <c r="AJ488" s="135"/>
      <c r="AK488" s="146"/>
      <c r="AL488" s="135"/>
      <c r="AM488" s="107"/>
      <c r="AN488" s="242"/>
      <c r="AO488" s="242"/>
      <c r="AP488" s="94"/>
      <c r="AQ488" s="94"/>
      <c r="AR488" s="94"/>
      <c r="AS488" s="94"/>
      <c r="AT488" s="93"/>
      <c r="AU488" s="107"/>
      <c r="AV488" s="107"/>
      <c r="AW488" s="93"/>
      <c r="AX488" s="93"/>
      <c r="AY488" s="93"/>
      <c r="AZ488" s="93"/>
      <c r="BA488" s="93"/>
      <c r="BB488" s="93"/>
      <c r="BC488" s="93"/>
      <c r="BD488" s="93"/>
      <c r="BE488" s="93"/>
      <c r="BF488" s="93"/>
      <c r="BG488" s="93"/>
      <c r="BH488" s="93"/>
      <c r="BI488" s="93"/>
      <c r="BJ488" s="93"/>
      <c r="BK488" s="93"/>
      <c r="BL488" s="93"/>
      <c r="BM488" s="93"/>
    </row>
    <row r="489" spans="1:65" ht="13.5" customHeight="1" x14ac:dyDescent="0.25">
      <c r="A489" s="135"/>
      <c r="B489" s="135"/>
      <c r="C489" s="135"/>
      <c r="D489" s="135"/>
      <c r="E489" s="135"/>
      <c r="F489" s="135"/>
      <c r="G489" s="129"/>
      <c r="H489" s="107"/>
      <c r="I489" s="146"/>
      <c r="J489" s="135"/>
      <c r="K489" s="135"/>
      <c r="L489" s="135"/>
      <c r="M489" s="135"/>
      <c r="N489" s="146"/>
      <c r="O489" s="146"/>
      <c r="P489" s="146"/>
      <c r="Q489" s="164"/>
      <c r="R489" s="129"/>
      <c r="S489" s="34" t="s">
        <v>62</v>
      </c>
      <c r="T489" s="34" t="s">
        <v>62</v>
      </c>
      <c r="U489" s="34" t="s">
        <v>62</v>
      </c>
      <c r="V489" s="86"/>
      <c r="W489" s="79"/>
      <c r="X489" s="79"/>
      <c r="Y489" s="79"/>
      <c r="Z489" s="79"/>
      <c r="AA489" s="129"/>
      <c r="AB489" s="34"/>
      <c r="AC489" s="34"/>
      <c r="AD489" s="34"/>
      <c r="AE489" s="86"/>
      <c r="AF489" s="34" t="s">
        <v>62</v>
      </c>
      <c r="AG489" s="34" t="s">
        <v>62</v>
      </c>
      <c r="AH489" s="34" t="s">
        <v>62</v>
      </c>
      <c r="AI489" s="135"/>
      <c r="AJ489" s="135"/>
      <c r="AK489" s="146"/>
      <c r="AL489" s="135"/>
      <c r="AM489" s="107"/>
      <c r="AN489" s="242"/>
      <c r="AO489" s="242"/>
      <c r="AP489" s="94"/>
      <c r="AQ489" s="94"/>
      <c r="AR489" s="94"/>
      <c r="AS489" s="94"/>
      <c r="AT489" s="93"/>
      <c r="AU489" s="107"/>
      <c r="AV489" s="107"/>
      <c r="AW489" s="93"/>
      <c r="AX489" s="93"/>
      <c r="AY489" s="93"/>
      <c r="AZ489" s="93"/>
      <c r="BA489" s="93"/>
      <c r="BB489" s="93"/>
      <c r="BC489" s="93"/>
      <c r="BD489" s="93"/>
      <c r="BE489" s="93"/>
      <c r="BF489" s="93"/>
      <c r="BG489" s="93"/>
      <c r="BH489" s="93"/>
      <c r="BI489" s="93"/>
      <c r="BJ489" s="93"/>
      <c r="BK489" s="93"/>
      <c r="BL489" s="93"/>
      <c r="BM489" s="93"/>
    </row>
    <row r="490" spans="1:65" ht="13.5" customHeight="1" x14ac:dyDescent="0.25">
      <c r="A490" s="135"/>
      <c r="B490" s="135"/>
      <c r="C490" s="135"/>
      <c r="D490" s="135"/>
      <c r="E490" s="135"/>
      <c r="F490" s="135"/>
      <c r="G490" s="129"/>
      <c r="H490" s="107"/>
      <c r="I490" s="146"/>
      <c r="J490" s="135"/>
      <c r="K490" s="135"/>
      <c r="L490" s="135"/>
      <c r="M490" s="135"/>
      <c r="N490" s="146"/>
      <c r="O490" s="146"/>
      <c r="P490" s="146"/>
      <c r="Q490" s="164"/>
      <c r="R490" s="129"/>
      <c r="S490" s="34"/>
      <c r="T490" s="34" t="s">
        <v>62</v>
      </c>
      <c r="U490" s="34" t="s">
        <v>62</v>
      </c>
      <c r="V490" s="88"/>
      <c r="W490" s="79"/>
      <c r="X490" s="79"/>
      <c r="Y490" s="79"/>
      <c r="Z490" s="79"/>
      <c r="AA490" s="129"/>
      <c r="AB490" s="34" t="s">
        <v>62</v>
      </c>
      <c r="AC490" s="34" t="s">
        <v>62</v>
      </c>
      <c r="AD490" s="34" t="s">
        <v>62</v>
      </c>
      <c r="AE490" s="34" t="s">
        <v>62</v>
      </c>
      <c r="AF490" s="34" t="s">
        <v>62</v>
      </c>
      <c r="AG490" s="34" t="s">
        <v>62</v>
      </c>
      <c r="AH490" s="34" t="s">
        <v>62</v>
      </c>
      <c r="AI490" s="135"/>
      <c r="AJ490" s="135"/>
      <c r="AK490" s="146"/>
      <c r="AL490" s="135"/>
      <c r="AM490" s="107"/>
      <c r="AN490" s="242"/>
      <c r="AO490" s="242"/>
      <c r="AP490" s="94"/>
      <c r="AQ490" s="94"/>
      <c r="AR490" s="94"/>
      <c r="AS490" s="94"/>
      <c r="AT490" s="93"/>
      <c r="AU490" s="107"/>
      <c r="AV490" s="107"/>
      <c r="AW490" s="93"/>
      <c r="AX490" s="93"/>
      <c r="AY490" s="93"/>
      <c r="AZ490" s="93"/>
      <c r="BA490" s="93"/>
      <c r="BB490" s="93"/>
      <c r="BC490" s="93"/>
      <c r="BD490" s="93"/>
      <c r="BE490" s="93"/>
      <c r="BF490" s="93"/>
      <c r="BG490" s="93"/>
      <c r="BH490" s="93"/>
      <c r="BI490" s="93"/>
      <c r="BJ490" s="93"/>
      <c r="BK490" s="93"/>
      <c r="BL490" s="93"/>
      <c r="BM490" s="93"/>
    </row>
    <row r="491" spans="1:65" ht="13.5" customHeight="1" x14ac:dyDescent="0.25">
      <c r="A491" s="135"/>
      <c r="B491" s="135"/>
      <c r="C491" s="135"/>
      <c r="D491" s="135"/>
      <c r="E491" s="135"/>
      <c r="F491" s="135"/>
      <c r="G491" s="129"/>
      <c r="H491" s="107"/>
      <c r="I491" s="146"/>
      <c r="J491" s="135"/>
      <c r="K491" s="135"/>
      <c r="L491" s="135"/>
      <c r="M491" s="135"/>
      <c r="N491" s="146"/>
      <c r="O491" s="146"/>
      <c r="P491" s="146"/>
      <c r="Q491" s="164"/>
      <c r="R491" s="129"/>
      <c r="S491" s="34" t="s">
        <v>62</v>
      </c>
      <c r="T491" s="34" t="s">
        <v>62</v>
      </c>
      <c r="U491" s="34" t="s">
        <v>62</v>
      </c>
      <c r="V491" s="34" t="s">
        <v>62</v>
      </c>
      <c r="W491" s="86"/>
      <c r="X491" s="86"/>
      <c r="Y491" s="86"/>
      <c r="Z491" s="86"/>
      <c r="AA491" s="129"/>
      <c r="AB491" s="34" t="s">
        <v>62</v>
      </c>
      <c r="AC491" s="34" t="s">
        <v>62</v>
      </c>
      <c r="AD491" s="34" t="s">
        <v>62</v>
      </c>
      <c r="AE491" s="34" t="s">
        <v>62</v>
      </c>
      <c r="AF491" s="34" t="s">
        <v>62</v>
      </c>
      <c r="AG491" s="34" t="s">
        <v>62</v>
      </c>
      <c r="AH491" s="34" t="s">
        <v>62</v>
      </c>
      <c r="AI491" s="135"/>
      <c r="AJ491" s="135"/>
      <c r="AK491" s="146"/>
      <c r="AL491" s="135"/>
      <c r="AM491" s="107"/>
      <c r="AN491" s="242"/>
      <c r="AO491" s="242"/>
      <c r="AP491" s="94"/>
      <c r="AQ491" s="94"/>
      <c r="AR491" s="94"/>
      <c r="AS491" s="94"/>
      <c r="AT491" s="93"/>
      <c r="AU491" s="107"/>
      <c r="AV491" s="107"/>
      <c r="AW491" s="93"/>
      <c r="AX491" s="93"/>
      <c r="AY491" s="93"/>
      <c r="AZ491" s="93"/>
      <c r="BA491" s="93"/>
      <c r="BB491" s="93"/>
      <c r="BC491" s="93"/>
      <c r="BD491" s="93"/>
      <c r="BE491" s="93"/>
      <c r="BF491" s="93"/>
      <c r="BG491" s="93"/>
      <c r="BH491" s="93"/>
      <c r="BI491" s="93"/>
      <c r="BJ491" s="93"/>
      <c r="BK491" s="93"/>
      <c r="BL491" s="93"/>
      <c r="BM491" s="93"/>
    </row>
    <row r="492" spans="1:65" ht="13.5" customHeight="1" x14ac:dyDescent="0.25">
      <c r="A492" s="135"/>
      <c r="B492" s="135"/>
      <c r="C492" s="135"/>
      <c r="D492" s="135"/>
      <c r="E492" s="135"/>
      <c r="F492" s="135"/>
      <c r="G492" s="129"/>
      <c r="H492" s="107"/>
      <c r="I492" s="146"/>
      <c r="J492" s="135"/>
      <c r="K492" s="135"/>
      <c r="L492" s="135"/>
      <c r="M492" s="135"/>
      <c r="N492" s="146"/>
      <c r="O492" s="146"/>
      <c r="P492" s="146"/>
      <c r="Q492" s="164"/>
      <c r="R492" s="129"/>
      <c r="S492" s="34"/>
      <c r="T492" s="34"/>
      <c r="U492" s="34"/>
      <c r="V492" s="34"/>
      <c r="W492" s="79"/>
      <c r="X492" s="79"/>
      <c r="Y492" s="79"/>
      <c r="Z492" s="79"/>
      <c r="AA492" s="129"/>
      <c r="AB492" s="34"/>
      <c r="AC492" s="34"/>
      <c r="AD492" s="34"/>
      <c r="AE492" s="88"/>
      <c r="AF492" s="34"/>
      <c r="AG492" s="34"/>
      <c r="AH492" s="34"/>
      <c r="AI492" s="135"/>
      <c r="AJ492" s="135"/>
      <c r="AK492" s="146"/>
      <c r="AL492" s="135"/>
      <c r="AM492" s="107"/>
      <c r="AN492" s="242"/>
      <c r="AO492" s="242"/>
      <c r="AP492" s="94"/>
      <c r="AQ492" s="94"/>
      <c r="AR492" s="94"/>
      <c r="AS492" s="94"/>
      <c r="AT492" s="93"/>
      <c r="AU492" s="107"/>
      <c r="AV492" s="107"/>
      <c r="AW492" s="93"/>
      <c r="AX492" s="93"/>
      <c r="AY492" s="93"/>
      <c r="AZ492" s="93"/>
      <c r="BA492" s="93"/>
      <c r="BB492" s="93"/>
      <c r="BC492" s="93"/>
      <c r="BD492" s="93"/>
      <c r="BE492" s="93"/>
      <c r="BF492" s="93"/>
      <c r="BG492" s="93"/>
      <c r="BH492" s="93"/>
      <c r="BI492" s="93"/>
      <c r="BJ492" s="93"/>
      <c r="BK492" s="93"/>
      <c r="BL492" s="93"/>
      <c r="BM492" s="93"/>
    </row>
    <row r="493" spans="1:65" ht="13.5" customHeight="1" x14ac:dyDescent="0.25">
      <c r="A493" s="135"/>
      <c r="B493" s="135"/>
      <c r="C493" s="135"/>
      <c r="D493" s="135"/>
      <c r="E493" s="135"/>
      <c r="F493" s="135"/>
      <c r="G493" s="129"/>
      <c r="H493" s="107"/>
      <c r="I493" s="146"/>
      <c r="J493" s="135"/>
      <c r="K493" s="135"/>
      <c r="L493" s="135"/>
      <c r="M493" s="135"/>
      <c r="N493" s="146"/>
      <c r="O493" s="146"/>
      <c r="P493" s="146"/>
      <c r="Q493" s="164"/>
      <c r="R493" s="129"/>
      <c r="S493" s="34"/>
      <c r="T493" s="34"/>
      <c r="U493" s="34"/>
      <c r="V493" s="34"/>
      <c r="W493" s="79"/>
      <c r="X493" s="79"/>
      <c r="Y493" s="79"/>
      <c r="Z493" s="79"/>
      <c r="AA493" s="129"/>
      <c r="AB493" s="34"/>
      <c r="AC493" s="34"/>
      <c r="AD493" s="34"/>
      <c r="AE493" s="34"/>
      <c r="AF493" s="34"/>
      <c r="AG493" s="34"/>
      <c r="AH493" s="34"/>
      <c r="AI493" s="135"/>
      <c r="AJ493" s="135"/>
      <c r="AK493" s="146"/>
      <c r="AL493" s="135"/>
      <c r="AM493" s="107"/>
      <c r="AN493" s="242"/>
      <c r="AO493" s="242"/>
      <c r="AP493" s="94"/>
      <c r="AQ493" s="94"/>
      <c r="AR493" s="94"/>
      <c r="AS493" s="94"/>
      <c r="AT493" s="93"/>
      <c r="AU493" s="107"/>
      <c r="AV493" s="107"/>
      <c r="AW493" s="93"/>
      <c r="AX493" s="93"/>
      <c r="AY493" s="93"/>
      <c r="AZ493" s="93"/>
      <c r="BA493" s="93"/>
      <c r="BB493" s="93"/>
      <c r="BC493" s="93"/>
      <c r="BD493" s="93"/>
      <c r="BE493" s="93"/>
      <c r="BF493" s="93"/>
      <c r="BG493" s="93"/>
      <c r="BH493" s="93"/>
      <c r="BI493" s="93"/>
      <c r="BJ493" s="93"/>
      <c r="BK493" s="93"/>
      <c r="BL493" s="93"/>
      <c r="BM493" s="93"/>
    </row>
    <row r="494" spans="1:65" ht="13.5" customHeight="1" x14ac:dyDescent="0.25">
      <c r="A494" s="136"/>
      <c r="B494" s="136"/>
      <c r="C494" s="136"/>
      <c r="D494" s="136"/>
      <c r="E494" s="136"/>
      <c r="F494" s="136"/>
      <c r="G494" s="130"/>
      <c r="H494" s="108"/>
      <c r="I494" s="147"/>
      <c r="J494" s="136"/>
      <c r="K494" s="136"/>
      <c r="L494" s="136"/>
      <c r="M494" s="136"/>
      <c r="N494" s="147"/>
      <c r="O494" s="147"/>
      <c r="P494" s="147"/>
      <c r="Q494" s="165"/>
      <c r="R494" s="130"/>
      <c r="S494" s="34" t="s">
        <v>62</v>
      </c>
      <c r="T494" s="34" t="s">
        <v>62</v>
      </c>
      <c r="U494" s="34" t="s">
        <v>62</v>
      </c>
      <c r="V494" s="34" t="s">
        <v>62</v>
      </c>
      <c r="W494" s="79"/>
      <c r="X494" s="79"/>
      <c r="Y494" s="79"/>
      <c r="Z494" s="79"/>
      <c r="AA494" s="130"/>
      <c r="AB494" s="34" t="s">
        <v>62</v>
      </c>
      <c r="AC494" s="34" t="s">
        <v>62</v>
      </c>
      <c r="AD494" s="34" t="s">
        <v>62</v>
      </c>
      <c r="AE494" s="34" t="s">
        <v>62</v>
      </c>
      <c r="AF494" s="34" t="s">
        <v>62</v>
      </c>
      <c r="AG494" s="34" t="s">
        <v>62</v>
      </c>
      <c r="AH494" s="34" t="s">
        <v>62</v>
      </c>
      <c r="AI494" s="136"/>
      <c r="AJ494" s="136"/>
      <c r="AK494" s="147"/>
      <c r="AL494" s="136"/>
      <c r="AM494" s="108"/>
      <c r="AN494" s="242"/>
      <c r="AO494" s="242"/>
      <c r="AP494" s="94"/>
      <c r="AQ494" s="94"/>
      <c r="AR494" s="94"/>
      <c r="AS494" s="94"/>
      <c r="AT494" s="93"/>
      <c r="AU494" s="108"/>
      <c r="AV494" s="108"/>
      <c r="AW494" s="93"/>
      <c r="AX494" s="93"/>
      <c r="AY494" s="93"/>
      <c r="AZ494" s="93"/>
      <c r="BA494" s="93"/>
      <c r="BB494" s="93"/>
      <c r="BC494" s="93"/>
      <c r="BD494" s="93"/>
      <c r="BE494" s="93"/>
      <c r="BF494" s="93"/>
      <c r="BG494" s="93"/>
      <c r="BH494" s="93"/>
      <c r="BI494" s="93"/>
      <c r="BJ494" s="93"/>
      <c r="BK494" s="93"/>
      <c r="BL494" s="93"/>
      <c r="BM494" s="93"/>
    </row>
    <row r="495" spans="1:65" ht="13.5" customHeight="1" x14ac:dyDescent="0.25">
      <c r="A495" s="134" t="s">
        <v>72</v>
      </c>
      <c r="B495" s="134" t="s">
        <v>68</v>
      </c>
      <c r="C495" s="134" t="s">
        <v>69</v>
      </c>
      <c r="D495" s="134">
        <v>2021</v>
      </c>
      <c r="E495" s="134" t="s">
        <v>796</v>
      </c>
      <c r="F495" s="134" t="s">
        <v>804</v>
      </c>
      <c r="G495" s="128" t="s">
        <v>79</v>
      </c>
      <c r="H495" s="106">
        <v>44512</v>
      </c>
      <c r="I495" s="145" t="s">
        <v>876</v>
      </c>
      <c r="J495" s="134">
        <v>3340</v>
      </c>
      <c r="K495" s="134" t="s">
        <v>81</v>
      </c>
      <c r="L495" s="134" t="s">
        <v>81</v>
      </c>
      <c r="M495" s="145" t="s">
        <v>604</v>
      </c>
      <c r="N495" s="145" t="s">
        <v>814</v>
      </c>
      <c r="O495" s="145" t="s">
        <v>814</v>
      </c>
      <c r="P495" s="145" t="s">
        <v>84</v>
      </c>
      <c r="Q495" s="163">
        <v>44516</v>
      </c>
      <c r="R495" s="128" t="s">
        <v>79</v>
      </c>
      <c r="S495" s="34" t="s">
        <v>62</v>
      </c>
      <c r="T495" s="34" t="s">
        <v>62</v>
      </c>
      <c r="U495" s="34" t="s">
        <v>62</v>
      </c>
      <c r="V495" s="34"/>
      <c r="W495" s="86" t="s">
        <v>86</v>
      </c>
      <c r="X495" s="86" t="s">
        <v>87</v>
      </c>
      <c r="Y495" s="86" t="s">
        <v>88</v>
      </c>
      <c r="Z495" s="86" t="s">
        <v>611</v>
      </c>
      <c r="AA495" s="128" t="s">
        <v>79</v>
      </c>
      <c r="AB495" s="34"/>
      <c r="AC495" s="34"/>
      <c r="AD495" s="34"/>
      <c r="AE495" s="34" t="s">
        <v>859</v>
      </c>
      <c r="AF495" s="34"/>
      <c r="AG495" s="34"/>
      <c r="AH495" s="34"/>
      <c r="AI495" s="134" t="s">
        <v>621</v>
      </c>
      <c r="AJ495" s="134" t="s">
        <v>90</v>
      </c>
      <c r="AK495" s="145" t="s">
        <v>91</v>
      </c>
      <c r="AL495" s="134" t="s">
        <v>804</v>
      </c>
      <c r="AM495" s="106">
        <v>44531</v>
      </c>
      <c r="AN495" s="242">
        <v>206000</v>
      </c>
      <c r="AO495" s="242">
        <v>238960</v>
      </c>
      <c r="AP495" s="94" t="s">
        <v>121</v>
      </c>
      <c r="AQ495" s="94" t="s">
        <v>93</v>
      </c>
      <c r="AR495" s="94" t="s">
        <v>94</v>
      </c>
      <c r="AS495" s="94" t="s">
        <v>95</v>
      </c>
      <c r="AT495" s="93" t="s">
        <v>876</v>
      </c>
      <c r="AU495" s="123" t="s">
        <v>864</v>
      </c>
      <c r="AV495" s="123"/>
      <c r="AW495" s="93" t="s">
        <v>149</v>
      </c>
      <c r="AX495" s="93" t="s">
        <v>150</v>
      </c>
      <c r="AY495" s="93" t="s">
        <v>151</v>
      </c>
      <c r="AZ495" s="93" t="s">
        <v>150</v>
      </c>
      <c r="BA495" s="93" t="s">
        <v>150</v>
      </c>
      <c r="BB495" s="93" t="s">
        <v>150</v>
      </c>
      <c r="BC495" s="93" t="s">
        <v>150</v>
      </c>
      <c r="BD495" s="93" t="s">
        <v>152</v>
      </c>
      <c r="BE495" s="93" t="s">
        <v>152</v>
      </c>
      <c r="BF495" s="93" t="s">
        <v>152</v>
      </c>
      <c r="BG495" s="93" t="s">
        <v>152</v>
      </c>
      <c r="BH495" s="93" t="s">
        <v>152</v>
      </c>
      <c r="BI495" s="93" t="s">
        <v>152</v>
      </c>
      <c r="BJ495" s="93" t="s">
        <v>152</v>
      </c>
      <c r="BK495" s="93" t="s">
        <v>152</v>
      </c>
      <c r="BL495" s="93" t="s">
        <v>152</v>
      </c>
      <c r="BM495" s="93" t="s">
        <v>152</v>
      </c>
    </row>
    <row r="496" spans="1:65" ht="13.5" customHeight="1" x14ac:dyDescent="0.25">
      <c r="A496" s="135"/>
      <c r="B496" s="135"/>
      <c r="C496" s="135"/>
      <c r="D496" s="135"/>
      <c r="E496" s="135"/>
      <c r="F496" s="135"/>
      <c r="G496" s="129"/>
      <c r="H496" s="107"/>
      <c r="I496" s="146"/>
      <c r="J496" s="135"/>
      <c r="K496" s="135"/>
      <c r="L496" s="135"/>
      <c r="M496" s="146"/>
      <c r="N496" s="146"/>
      <c r="O496" s="146"/>
      <c r="P496" s="146"/>
      <c r="Q496" s="164"/>
      <c r="R496" s="129"/>
      <c r="S496" s="34"/>
      <c r="T496" s="34"/>
      <c r="U496" s="34"/>
      <c r="V496" s="34"/>
      <c r="W496" s="86" t="s">
        <v>837</v>
      </c>
      <c r="X496" s="86" t="s">
        <v>838</v>
      </c>
      <c r="Y496" s="86" t="s">
        <v>398</v>
      </c>
      <c r="Z496" s="86" t="s">
        <v>839</v>
      </c>
      <c r="AA496" s="129"/>
      <c r="AB496" s="34" t="s">
        <v>62</v>
      </c>
      <c r="AC496" s="34" t="s">
        <v>62</v>
      </c>
      <c r="AD496" s="34" t="s">
        <v>62</v>
      </c>
      <c r="AE496" s="34" t="s">
        <v>621</v>
      </c>
      <c r="AF496" s="34" t="s">
        <v>62</v>
      </c>
      <c r="AG496" s="34" t="s">
        <v>62</v>
      </c>
      <c r="AH496" s="34" t="s">
        <v>62</v>
      </c>
      <c r="AI496" s="135"/>
      <c r="AJ496" s="135"/>
      <c r="AK496" s="146"/>
      <c r="AL496" s="135"/>
      <c r="AM496" s="107"/>
      <c r="AN496" s="242"/>
      <c r="AO496" s="242"/>
      <c r="AP496" s="94"/>
      <c r="AQ496" s="94"/>
      <c r="AR496" s="94"/>
      <c r="AS496" s="94"/>
      <c r="AT496" s="93"/>
      <c r="AU496" s="106">
        <v>44529</v>
      </c>
      <c r="AV496" s="106">
        <v>44533</v>
      </c>
      <c r="AW496" s="93"/>
      <c r="AX496" s="93"/>
      <c r="AY496" s="93"/>
      <c r="AZ496" s="93"/>
      <c r="BA496" s="93"/>
      <c r="BB496" s="93"/>
      <c r="BC496" s="93"/>
      <c r="BD496" s="93"/>
      <c r="BE496" s="93"/>
      <c r="BF496" s="93"/>
      <c r="BG496" s="93"/>
      <c r="BH496" s="93"/>
      <c r="BI496" s="93"/>
      <c r="BJ496" s="93"/>
      <c r="BK496" s="93"/>
      <c r="BL496" s="93"/>
      <c r="BM496" s="93"/>
    </row>
    <row r="497" spans="1:65" ht="13.5" customHeight="1" x14ac:dyDescent="0.25">
      <c r="A497" s="135"/>
      <c r="B497" s="135"/>
      <c r="C497" s="135"/>
      <c r="D497" s="135"/>
      <c r="E497" s="135"/>
      <c r="F497" s="135"/>
      <c r="G497" s="129"/>
      <c r="H497" s="107"/>
      <c r="I497" s="146"/>
      <c r="J497" s="135"/>
      <c r="K497" s="135"/>
      <c r="L497" s="135"/>
      <c r="M497" s="146"/>
      <c r="N497" s="146"/>
      <c r="O497" s="146"/>
      <c r="P497" s="146"/>
      <c r="Q497" s="164"/>
      <c r="R497" s="129"/>
      <c r="S497" s="34" t="s">
        <v>62</v>
      </c>
      <c r="T497" s="34" t="s">
        <v>62</v>
      </c>
      <c r="U497" s="34" t="s">
        <v>62</v>
      </c>
      <c r="V497" s="86"/>
      <c r="W497" s="79"/>
      <c r="X497" s="79"/>
      <c r="Y497" s="79"/>
      <c r="Z497" s="79"/>
      <c r="AA497" s="129"/>
      <c r="AB497" s="34"/>
      <c r="AC497" s="34"/>
      <c r="AD497" s="34"/>
      <c r="AE497" s="86"/>
      <c r="AF497" s="34" t="s">
        <v>62</v>
      </c>
      <c r="AG497" s="34" t="s">
        <v>62</v>
      </c>
      <c r="AH497" s="34" t="s">
        <v>62</v>
      </c>
      <c r="AI497" s="135"/>
      <c r="AJ497" s="135"/>
      <c r="AK497" s="146"/>
      <c r="AL497" s="135"/>
      <c r="AM497" s="107"/>
      <c r="AN497" s="242"/>
      <c r="AO497" s="242"/>
      <c r="AP497" s="94"/>
      <c r="AQ497" s="94"/>
      <c r="AR497" s="94"/>
      <c r="AS497" s="94"/>
      <c r="AT497" s="93"/>
      <c r="AU497" s="107"/>
      <c r="AV497" s="107"/>
      <c r="AW497" s="93"/>
      <c r="AX497" s="93"/>
      <c r="AY497" s="93"/>
      <c r="AZ497" s="93"/>
      <c r="BA497" s="93"/>
      <c r="BB497" s="93"/>
      <c r="BC497" s="93"/>
      <c r="BD497" s="93"/>
      <c r="BE497" s="93"/>
      <c r="BF497" s="93"/>
      <c r="BG497" s="93"/>
      <c r="BH497" s="93"/>
      <c r="BI497" s="93"/>
      <c r="BJ497" s="93"/>
      <c r="BK497" s="93"/>
      <c r="BL497" s="93"/>
      <c r="BM497" s="93"/>
    </row>
    <row r="498" spans="1:65" ht="13.5" customHeight="1" x14ac:dyDescent="0.25">
      <c r="A498" s="135"/>
      <c r="B498" s="135"/>
      <c r="C498" s="135"/>
      <c r="D498" s="135"/>
      <c r="E498" s="135"/>
      <c r="F498" s="135"/>
      <c r="G498" s="129"/>
      <c r="H498" s="107"/>
      <c r="I498" s="146"/>
      <c r="J498" s="135"/>
      <c r="K498" s="135"/>
      <c r="L498" s="135"/>
      <c r="M498" s="146"/>
      <c r="N498" s="146"/>
      <c r="O498" s="146"/>
      <c r="P498" s="146"/>
      <c r="Q498" s="164"/>
      <c r="R498" s="129"/>
      <c r="S498" s="34"/>
      <c r="T498" s="34" t="s">
        <v>62</v>
      </c>
      <c r="U498" s="34" t="s">
        <v>62</v>
      </c>
      <c r="V498" s="88"/>
      <c r="W498" s="79"/>
      <c r="X498" s="79"/>
      <c r="Y498" s="79"/>
      <c r="Z498" s="79"/>
      <c r="AA498" s="129"/>
      <c r="AB498" s="34" t="s">
        <v>62</v>
      </c>
      <c r="AC498" s="34" t="s">
        <v>62</v>
      </c>
      <c r="AD498" s="34" t="s">
        <v>62</v>
      </c>
      <c r="AE498" s="34" t="s">
        <v>62</v>
      </c>
      <c r="AF498" s="34" t="s">
        <v>62</v>
      </c>
      <c r="AG498" s="34" t="s">
        <v>62</v>
      </c>
      <c r="AH498" s="34" t="s">
        <v>62</v>
      </c>
      <c r="AI498" s="135"/>
      <c r="AJ498" s="135"/>
      <c r="AK498" s="146"/>
      <c r="AL498" s="135"/>
      <c r="AM498" s="107"/>
      <c r="AN498" s="242"/>
      <c r="AO498" s="242"/>
      <c r="AP498" s="94"/>
      <c r="AQ498" s="94"/>
      <c r="AR498" s="94"/>
      <c r="AS498" s="94"/>
      <c r="AT498" s="93"/>
      <c r="AU498" s="108"/>
      <c r="AV498" s="108"/>
      <c r="AW498" s="93"/>
      <c r="AX498" s="93"/>
      <c r="AY498" s="93"/>
      <c r="AZ498" s="93"/>
      <c r="BA498" s="93"/>
      <c r="BB498" s="93"/>
      <c r="BC498" s="93"/>
      <c r="BD498" s="93"/>
      <c r="BE498" s="93"/>
      <c r="BF498" s="93"/>
      <c r="BG498" s="93"/>
      <c r="BH498" s="93"/>
      <c r="BI498" s="93"/>
      <c r="BJ498" s="93"/>
      <c r="BK498" s="93"/>
      <c r="BL498" s="93"/>
      <c r="BM498" s="93"/>
    </row>
    <row r="499" spans="1:65" ht="13.5" customHeight="1" x14ac:dyDescent="0.25">
      <c r="A499" s="135"/>
      <c r="B499" s="135"/>
      <c r="C499" s="135"/>
      <c r="D499" s="135"/>
      <c r="E499" s="135"/>
      <c r="F499" s="135"/>
      <c r="G499" s="129"/>
      <c r="H499" s="107"/>
      <c r="I499" s="146"/>
      <c r="J499" s="135"/>
      <c r="K499" s="135"/>
      <c r="L499" s="135"/>
      <c r="M499" s="146"/>
      <c r="N499" s="146"/>
      <c r="O499" s="146"/>
      <c r="P499" s="146"/>
      <c r="Q499" s="164"/>
      <c r="R499" s="129"/>
      <c r="S499" s="34" t="s">
        <v>62</v>
      </c>
      <c r="T499" s="34" t="s">
        <v>62</v>
      </c>
      <c r="U499" s="34" t="s">
        <v>62</v>
      </c>
      <c r="V499" s="34" t="s">
        <v>62</v>
      </c>
      <c r="W499" s="86"/>
      <c r="X499" s="86"/>
      <c r="Y499" s="86"/>
      <c r="Z499" s="86"/>
      <c r="AA499" s="129"/>
      <c r="AB499" s="34" t="s">
        <v>62</v>
      </c>
      <c r="AC499" s="34" t="s">
        <v>62</v>
      </c>
      <c r="AD499" s="34" t="s">
        <v>62</v>
      </c>
      <c r="AE499" s="34" t="s">
        <v>62</v>
      </c>
      <c r="AF499" s="34" t="s">
        <v>62</v>
      </c>
      <c r="AG499" s="34" t="s">
        <v>62</v>
      </c>
      <c r="AH499" s="34" t="s">
        <v>62</v>
      </c>
      <c r="AI499" s="135"/>
      <c r="AJ499" s="135"/>
      <c r="AK499" s="146"/>
      <c r="AL499" s="135"/>
      <c r="AM499" s="107"/>
      <c r="AN499" s="242"/>
      <c r="AO499" s="242"/>
      <c r="AP499" s="94"/>
      <c r="AQ499" s="94"/>
      <c r="AR499" s="94"/>
      <c r="AS499" s="94"/>
      <c r="AT499" s="93"/>
      <c r="AU499" s="123" t="s">
        <v>865</v>
      </c>
      <c r="AV499" s="123"/>
      <c r="AW499" s="93"/>
      <c r="AX499" s="93"/>
      <c r="AY499" s="93"/>
      <c r="AZ499" s="93"/>
      <c r="BA499" s="93"/>
      <c r="BB499" s="93"/>
      <c r="BC499" s="93"/>
      <c r="BD499" s="93"/>
      <c r="BE499" s="93"/>
      <c r="BF499" s="93"/>
      <c r="BG499" s="93"/>
      <c r="BH499" s="93"/>
      <c r="BI499" s="93"/>
      <c r="BJ499" s="93"/>
      <c r="BK499" s="93"/>
      <c r="BL499" s="93"/>
      <c r="BM499" s="93"/>
    </row>
    <row r="500" spans="1:65" ht="13.5" customHeight="1" x14ac:dyDescent="0.25">
      <c r="A500" s="135"/>
      <c r="B500" s="135"/>
      <c r="C500" s="135"/>
      <c r="D500" s="135"/>
      <c r="E500" s="135"/>
      <c r="F500" s="135"/>
      <c r="G500" s="129"/>
      <c r="H500" s="107"/>
      <c r="I500" s="146"/>
      <c r="J500" s="135"/>
      <c r="K500" s="135"/>
      <c r="L500" s="135"/>
      <c r="M500" s="146"/>
      <c r="N500" s="146"/>
      <c r="O500" s="146"/>
      <c r="P500" s="146"/>
      <c r="Q500" s="164"/>
      <c r="R500" s="129"/>
      <c r="S500" s="34"/>
      <c r="T500" s="34"/>
      <c r="U500" s="34"/>
      <c r="V500" s="34"/>
      <c r="W500" s="79"/>
      <c r="X500" s="79"/>
      <c r="Y500" s="79"/>
      <c r="Z500" s="79"/>
      <c r="AA500" s="129"/>
      <c r="AB500" s="34"/>
      <c r="AC500" s="34"/>
      <c r="AD500" s="34"/>
      <c r="AE500" s="88"/>
      <c r="AF500" s="34"/>
      <c r="AG500" s="34"/>
      <c r="AH500" s="34"/>
      <c r="AI500" s="135"/>
      <c r="AJ500" s="135"/>
      <c r="AK500" s="146"/>
      <c r="AL500" s="135"/>
      <c r="AM500" s="107"/>
      <c r="AN500" s="242"/>
      <c r="AO500" s="242"/>
      <c r="AP500" s="94"/>
      <c r="AQ500" s="94"/>
      <c r="AR500" s="94"/>
      <c r="AS500" s="94"/>
      <c r="AT500" s="93"/>
      <c r="AU500" s="106">
        <v>44536</v>
      </c>
      <c r="AV500" s="106">
        <v>44540</v>
      </c>
      <c r="AW500" s="93"/>
      <c r="AX500" s="93"/>
      <c r="AY500" s="93"/>
      <c r="AZ500" s="93"/>
      <c r="BA500" s="93"/>
      <c r="BB500" s="93"/>
      <c r="BC500" s="93"/>
      <c r="BD500" s="93"/>
      <c r="BE500" s="93"/>
      <c r="BF500" s="93"/>
      <c r="BG500" s="93"/>
      <c r="BH500" s="93"/>
      <c r="BI500" s="93"/>
      <c r="BJ500" s="93"/>
      <c r="BK500" s="93"/>
      <c r="BL500" s="93"/>
      <c r="BM500" s="93"/>
    </row>
    <row r="501" spans="1:65" ht="13.5" customHeight="1" x14ac:dyDescent="0.25">
      <c r="A501" s="135"/>
      <c r="B501" s="135"/>
      <c r="C501" s="135"/>
      <c r="D501" s="135"/>
      <c r="E501" s="135"/>
      <c r="F501" s="135"/>
      <c r="G501" s="129"/>
      <c r="H501" s="107"/>
      <c r="I501" s="146"/>
      <c r="J501" s="135"/>
      <c r="K501" s="135"/>
      <c r="L501" s="135"/>
      <c r="M501" s="146"/>
      <c r="N501" s="146"/>
      <c r="O501" s="146"/>
      <c r="P501" s="146"/>
      <c r="Q501" s="164"/>
      <c r="R501" s="129"/>
      <c r="S501" s="34"/>
      <c r="T501" s="34"/>
      <c r="U501" s="34"/>
      <c r="V501" s="34"/>
      <c r="W501" s="79"/>
      <c r="X501" s="79"/>
      <c r="Y501" s="79"/>
      <c r="Z501" s="79"/>
      <c r="AA501" s="129"/>
      <c r="AB501" s="34"/>
      <c r="AC501" s="34"/>
      <c r="AD501" s="34"/>
      <c r="AE501" s="34"/>
      <c r="AF501" s="34"/>
      <c r="AG501" s="34"/>
      <c r="AH501" s="34"/>
      <c r="AI501" s="135"/>
      <c r="AJ501" s="135"/>
      <c r="AK501" s="146"/>
      <c r="AL501" s="135"/>
      <c r="AM501" s="107"/>
      <c r="AN501" s="242"/>
      <c r="AO501" s="242"/>
      <c r="AP501" s="94"/>
      <c r="AQ501" s="94"/>
      <c r="AR501" s="94"/>
      <c r="AS501" s="94"/>
      <c r="AT501" s="93"/>
      <c r="AU501" s="107"/>
      <c r="AV501" s="107"/>
      <c r="AW501" s="93"/>
      <c r="AX501" s="93"/>
      <c r="AY501" s="93"/>
      <c r="AZ501" s="93"/>
      <c r="BA501" s="93"/>
      <c r="BB501" s="93"/>
      <c r="BC501" s="93"/>
      <c r="BD501" s="93"/>
      <c r="BE501" s="93"/>
      <c r="BF501" s="93"/>
      <c r="BG501" s="93"/>
      <c r="BH501" s="93"/>
      <c r="BI501" s="93"/>
      <c r="BJ501" s="93"/>
      <c r="BK501" s="93"/>
      <c r="BL501" s="93"/>
      <c r="BM501" s="93"/>
    </row>
    <row r="502" spans="1:65" ht="13.5" customHeight="1" x14ac:dyDescent="0.25">
      <c r="A502" s="136"/>
      <c r="B502" s="136"/>
      <c r="C502" s="136"/>
      <c r="D502" s="136"/>
      <c r="E502" s="136"/>
      <c r="F502" s="136"/>
      <c r="G502" s="130"/>
      <c r="H502" s="108"/>
      <c r="I502" s="147"/>
      <c r="J502" s="136"/>
      <c r="K502" s="136"/>
      <c r="L502" s="136"/>
      <c r="M502" s="147"/>
      <c r="N502" s="147"/>
      <c r="O502" s="147"/>
      <c r="P502" s="147"/>
      <c r="Q502" s="165"/>
      <c r="R502" s="130"/>
      <c r="S502" s="34" t="s">
        <v>62</v>
      </c>
      <c r="T502" s="34" t="s">
        <v>62</v>
      </c>
      <c r="U502" s="34" t="s">
        <v>62</v>
      </c>
      <c r="V502" s="34" t="s">
        <v>62</v>
      </c>
      <c r="W502" s="79"/>
      <c r="X502" s="79"/>
      <c r="Y502" s="79"/>
      <c r="Z502" s="79"/>
      <c r="AA502" s="130"/>
      <c r="AB502" s="34" t="s">
        <v>62</v>
      </c>
      <c r="AC502" s="34" t="s">
        <v>62</v>
      </c>
      <c r="AD502" s="34" t="s">
        <v>62</v>
      </c>
      <c r="AE502" s="34" t="s">
        <v>62</v>
      </c>
      <c r="AF502" s="34" t="s">
        <v>62</v>
      </c>
      <c r="AG502" s="34" t="s">
        <v>62</v>
      </c>
      <c r="AH502" s="34" t="s">
        <v>62</v>
      </c>
      <c r="AI502" s="136"/>
      <c r="AJ502" s="136"/>
      <c r="AK502" s="147"/>
      <c r="AL502" s="136"/>
      <c r="AM502" s="108"/>
      <c r="AN502" s="242"/>
      <c r="AO502" s="242"/>
      <c r="AP502" s="94"/>
      <c r="AQ502" s="94"/>
      <c r="AR502" s="94"/>
      <c r="AS502" s="94"/>
      <c r="AT502" s="93"/>
      <c r="AU502" s="108"/>
      <c r="AV502" s="108"/>
      <c r="AW502" s="93"/>
      <c r="AX502" s="93"/>
      <c r="AY502" s="93"/>
      <c r="AZ502" s="93"/>
      <c r="BA502" s="93"/>
      <c r="BB502" s="93"/>
      <c r="BC502" s="93"/>
      <c r="BD502" s="93"/>
      <c r="BE502" s="93"/>
      <c r="BF502" s="93"/>
      <c r="BG502" s="93"/>
      <c r="BH502" s="93"/>
      <c r="BI502" s="93"/>
      <c r="BJ502" s="93"/>
      <c r="BK502" s="93"/>
      <c r="BL502" s="93"/>
      <c r="BM502" s="93"/>
    </row>
    <row r="503" spans="1:65" ht="13.5" customHeight="1" x14ac:dyDescent="0.25">
      <c r="A503" s="134" t="s">
        <v>72</v>
      </c>
      <c r="B503" s="134" t="s">
        <v>68</v>
      </c>
      <c r="C503" s="134" t="s">
        <v>69</v>
      </c>
      <c r="D503" s="134">
        <v>2021</v>
      </c>
      <c r="E503" s="134" t="s">
        <v>796</v>
      </c>
      <c r="F503" s="134" t="s">
        <v>805</v>
      </c>
      <c r="G503" s="128" t="s">
        <v>79</v>
      </c>
      <c r="H503" s="106">
        <v>44512</v>
      </c>
      <c r="I503" s="145" t="s">
        <v>874</v>
      </c>
      <c r="J503" s="145" t="s">
        <v>870</v>
      </c>
      <c r="K503" s="134" t="s">
        <v>81</v>
      </c>
      <c r="L503" s="134" t="s">
        <v>81</v>
      </c>
      <c r="M503" s="134" t="s">
        <v>703</v>
      </c>
      <c r="N503" s="145" t="s">
        <v>815</v>
      </c>
      <c r="O503" s="145" t="s">
        <v>815</v>
      </c>
      <c r="P503" s="145" t="s">
        <v>84</v>
      </c>
      <c r="Q503" s="163">
        <v>44516</v>
      </c>
      <c r="R503" s="128" t="s">
        <v>79</v>
      </c>
      <c r="S503" s="34" t="s">
        <v>62</v>
      </c>
      <c r="T503" s="34" t="s">
        <v>62</v>
      </c>
      <c r="U503" s="34" t="s">
        <v>62</v>
      </c>
      <c r="V503" s="34" t="s">
        <v>840</v>
      </c>
      <c r="W503" s="86" t="s">
        <v>86</v>
      </c>
      <c r="X503" s="86" t="s">
        <v>87</v>
      </c>
      <c r="Y503" s="86" t="s">
        <v>88</v>
      </c>
      <c r="Z503" s="86" t="s">
        <v>611</v>
      </c>
      <c r="AA503" s="128" t="s">
        <v>79</v>
      </c>
      <c r="AB503" s="34"/>
      <c r="AC503" s="34"/>
      <c r="AD503" s="34"/>
      <c r="AE503" s="34" t="s">
        <v>840</v>
      </c>
      <c r="AF503" s="34"/>
      <c r="AG503" s="34"/>
      <c r="AH503" s="34"/>
      <c r="AI503" s="94" t="s">
        <v>840</v>
      </c>
      <c r="AJ503" s="134" t="s">
        <v>90</v>
      </c>
      <c r="AK503" s="145" t="s">
        <v>91</v>
      </c>
      <c r="AL503" s="145" t="s">
        <v>866</v>
      </c>
      <c r="AM503" s="106">
        <v>44531</v>
      </c>
      <c r="AN503" s="235">
        <v>1367354</v>
      </c>
      <c r="AO503" s="235">
        <f>AN503*0.16+AN503</f>
        <v>1586130.6400000001</v>
      </c>
      <c r="AP503" s="94" t="s">
        <v>121</v>
      </c>
      <c r="AQ503" s="94" t="s">
        <v>93</v>
      </c>
      <c r="AR503" s="94" t="s">
        <v>94</v>
      </c>
      <c r="AS503" s="94" t="s">
        <v>95</v>
      </c>
      <c r="AT503" s="93" t="s">
        <v>874</v>
      </c>
      <c r="AU503" s="106">
        <v>44524</v>
      </c>
      <c r="AV503" s="106">
        <v>44536</v>
      </c>
      <c r="AW503" s="93" t="s">
        <v>149</v>
      </c>
      <c r="AX503" s="93" t="s">
        <v>150</v>
      </c>
      <c r="AY503" s="93" t="s">
        <v>151</v>
      </c>
      <c r="AZ503" s="93" t="s">
        <v>150</v>
      </c>
      <c r="BA503" s="93" t="s">
        <v>150</v>
      </c>
      <c r="BB503" s="93" t="s">
        <v>150</v>
      </c>
      <c r="BC503" s="93" t="s">
        <v>150</v>
      </c>
      <c r="BD503" s="93" t="s">
        <v>152</v>
      </c>
      <c r="BE503" s="93" t="s">
        <v>152</v>
      </c>
      <c r="BF503" s="93" t="s">
        <v>152</v>
      </c>
      <c r="BG503" s="93" t="s">
        <v>152</v>
      </c>
      <c r="BH503" s="93" t="s">
        <v>152</v>
      </c>
      <c r="BI503" s="93" t="s">
        <v>152</v>
      </c>
      <c r="BJ503" s="93" t="s">
        <v>152</v>
      </c>
      <c r="BK503" s="93" t="s">
        <v>152</v>
      </c>
      <c r="BL503" s="93" t="s">
        <v>152</v>
      </c>
      <c r="BM503" s="93" t="s">
        <v>152</v>
      </c>
    </row>
    <row r="504" spans="1:65" ht="13.5" customHeight="1" x14ac:dyDescent="0.25">
      <c r="A504" s="135"/>
      <c r="B504" s="135"/>
      <c r="C504" s="135"/>
      <c r="D504" s="135"/>
      <c r="E504" s="135"/>
      <c r="F504" s="135"/>
      <c r="G504" s="129"/>
      <c r="H504" s="107"/>
      <c r="I504" s="146"/>
      <c r="J504" s="146"/>
      <c r="K504" s="135"/>
      <c r="L504" s="135"/>
      <c r="M504" s="135"/>
      <c r="N504" s="146"/>
      <c r="O504" s="146"/>
      <c r="P504" s="146"/>
      <c r="Q504" s="164"/>
      <c r="R504" s="129"/>
      <c r="S504" s="34"/>
      <c r="T504" s="34"/>
      <c r="U504" s="34"/>
      <c r="V504" s="34"/>
      <c r="W504" s="86" t="s">
        <v>403</v>
      </c>
      <c r="X504" s="86" t="s">
        <v>182</v>
      </c>
      <c r="Y504" s="86" t="s">
        <v>183</v>
      </c>
      <c r="Z504" s="86" t="s">
        <v>841</v>
      </c>
      <c r="AA504" s="129"/>
      <c r="AB504" s="34" t="s">
        <v>437</v>
      </c>
      <c r="AC504" s="34" t="s">
        <v>438</v>
      </c>
      <c r="AD504" s="34" t="s">
        <v>355</v>
      </c>
      <c r="AE504" s="34"/>
      <c r="AF504" s="34" t="s">
        <v>62</v>
      </c>
      <c r="AG504" s="34" t="s">
        <v>62</v>
      </c>
      <c r="AH504" s="34" t="s">
        <v>62</v>
      </c>
      <c r="AI504" s="94"/>
      <c r="AJ504" s="135"/>
      <c r="AK504" s="146"/>
      <c r="AL504" s="146"/>
      <c r="AM504" s="107"/>
      <c r="AN504" s="236"/>
      <c r="AO504" s="236"/>
      <c r="AP504" s="94"/>
      <c r="AQ504" s="94"/>
      <c r="AR504" s="94"/>
      <c r="AS504" s="94"/>
      <c r="AT504" s="93"/>
      <c r="AU504" s="107"/>
      <c r="AV504" s="107"/>
      <c r="AW504" s="93"/>
      <c r="AX504" s="93"/>
      <c r="AY504" s="93"/>
      <c r="AZ504" s="93"/>
      <c r="BA504" s="93"/>
      <c r="BB504" s="93"/>
      <c r="BC504" s="93"/>
      <c r="BD504" s="93"/>
      <c r="BE504" s="93"/>
      <c r="BF504" s="93"/>
      <c r="BG504" s="93"/>
      <c r="BH504" s="93"/>
      <c r="BI504" s="93"/>
      <c r="BJ504" s="93"/>
      <c r="BK504" s="93"/>
      <c r="BL504" s="93"/>
      <c r="BM504" s="93"/>
    </row>
    <row r="505" spans="1:65" ht="13.5" customHeight="1" x14ac:dyDescent="0.25">
      <c r="A505" s="135"/>
      <c r="B505" s="135"/>
      <c r="C505" s="135"/>
      <c r="D505" s="135"/>
      <c r="E505" s="135"/>
      <c r="F505" s="135"/>
      <c r="G505" s="129"/>
      <c r="H505" s="107"/>
      <c r="I505" s="146"/>
      <c r="J505" s="146"/>
      <c r="K505" s="135"/>
      <c r="L505" s="135"/>
      <c r="M505" s="135"/>
      <c r="N505" s="146"/>
      <c r="O505" s="146"/>
      <c r="P505" s="146"/>
      <c r="Q505" s="164"/>
      <c r="R505" s="129"/>
      <c r="S505" s="34" t="s">
        <v>62</v>
      </c>
      <c r="T505" s="34" t="s">
        <v>62</v>
      </c>
      <c r="U505" s="34" t="s">
        <v>62</v>
      </c>
      <c r="V505" s="86"/>
      <c r="W505" s="79" t="s">
        <v>842</v>
      </c>
      <c r="X505" s="79" t="s">
        <v>332</v>
      </c>
      <c r="Y505" s="79" t="s">
        <v>843</v>
      </c>
      <c r="Z505" s="79" t="s">
        <v>844</v>
      </c>
      <c r="AA505" s="129"/>
      <c r="AB505" s="34"/>
      <c r="AC505" s="34"/>
      <c r="AD505" s="34"/>
      <c r="AE505" s="86" t="s">
        <v>439</v>
      </c>
      <c r="AF505" s="34" t="s">
        <v>62</v>
      </c>
      <c r="AG505" s="34" t="s">
        <v>62</v>
      </c>
      <c r="AH505" s="34" t="s">
        <v>62</v>
      </c>
      <c r="AI505" s="94"/>
      <c r="AJ505" s="135"/>
      <c r="AK505" s="146"/>
      <c r="AL505" s="146"/>
      <c r="AM505" s="107"/>
      <c r="AN505" s="236"/>
      <c r="AO505" s="236"/>
      <c r="AP505" s="94"/>
      <c r="AQ505" s="94"/>
      <c r="AR505" s="94"/>
      <c r="AS505" s="94"/>
      <c r="AT505" s="93"/>
      <c r="AU505" s="107"/>
      <c r="AV505" s="107"/>
      <c r="AW505" s="93"/>
      <c r="AX505" s="93"/>
      <c r="AY505" s="93"/>
      <c r="AZ505" s="93"/>
      <c r="BA505" s="93"/>
      <c r="BB505" s="93"/>
      <c r="BC505" s="93"/>
      <c r="BD505" s="93"/>
      <c r="BE505" s="93"/>
      <c r="BF505" s="93"/>
      <c r="BG505" s="93"/>
      <c r="BH505" s="93"/>
      <c r="BI505" s="93"/>
      <c r="BJ505" s="93"/>
      <c r="BK505" s="93"/>
      <c r="BL505" s="93"/>
      <c r="BM505" s="93"/>
    </row>
    <row r="506" spans="1:65" ht="13.5" customHeight="1" x14ac:dyDescent="0.25">
      <c r="A506" s="135"/>
      <c r="B506" s="135"/>
      <c r="C506" s="135"/>
      <c r="D506" s="135"/>
      <c r="E506" s="135"/>
      <c r="F506" s="135"/>
      <c r="G506" s="129"/>
      <c r="H506" s="107"/>
      <c r="I506" s="146"/>
      <c r="J506" s="146"/>
      <c r="K506" s="135"/>
      <c r="L506" s="135"/>
      <c r="M506" s="135"/>
      <c r="N506" s="146"/>
      <c r="O506" s="146"/>
      <c r="P506" s="146"/>
      <c r="Q506" s="164"/>
      <c r="R506" s="129"/>
      <c r="S506" s="34"/>
      <c r="T506" s="34" t="s">
        <v>62</v>
      </c>
      <c r="U506" s="34" t="s">
        <v>62</v>
      </c>
      <c r="V506" s="88"/>
      <c r="W506" s="79"/>
      <c r="X506" s="79"/>
      <c r="Y506" s="79"/>
      <c r="Z506" s="79"/>
      <c r="AA506" s="129"/>
      <c r="AB506" s="34" t="s">
        <v>62</v>
      </c>
      <c r="AC506" s="34" t="s">
        <v>62</v>
      </c>
      <c r="AD506" s="34" t="s">
        <v>62</v>
      </c>
      <c r="AE506" s="34" t="s">
        <v>860</v>
      </c>
      <c r="AF506" s="34" t="s">
        <v>62</v>
      </c>
      <c r="AG506" s="34" t="s">
        <v>62</v>
      </c>
      <c r="AH506" s="34" t="s">
        <v>62</v>
      </c>
      <c r="AI506" s="94"/>
      <c r="AJ506" s="135"/>
      <c r="AK506" s="146"/>
      <c r="AL506" s="146"/>
      <c r="AM506" s="107"/>
      <c r="AN506" s="237"/>
      <c r="AO506" s="237"/>
      <c r="AP506" s="94"/>
      <c r="AQ506" s="94"/>
      <c r="AR506" s="94"/>
      <c r="AS506" s="94"/>
      <c r="AT506" s="93"/>
      <c r="AU506" s="107"/>
      <c r="AV506" s="107"/>
      <c r="AW506" s="93"/>
      <c r="AX506" s="93"/>
      <c r="AY506" s="93"/>
      <c r="AZ506" s="93"/>
      <c r="BA506" s="93"/>
      <c r="BB506" s="93"/>
      <c r="BC506" s="93"/>
      <c r="BD506" s="93"/>
      <c r="BE506" s="93"/>
      <c r="BF506" s="93"/>
      <c r="BG506" s="93"/>
      <c r="BH506" s="93"/>
      <c r="BI506" s="93"/>
      <c r="BJ506" s="93"/>
      <c r="BK506" s="93"/>
      <c r="BL506" s="93"/>
      <c r="BM506" s="93"/>
    </row>
    <row r="507" spans="1:65" ht="13.5" customHeight="1" x14ac:dyDescent="0.25">
      <c r="A507" s="135"/>
      <c r="B507" s="135"/>
      <c r="C507" s="135"/>
      <c r="D507" s="135"/>
      <c r="E507" s="135"/>
      <c r="F507" s="135"/>
      <c r="G507" s="129"/>
      <c r="H507" s="107"/>
      <c r="I507" s="146"/>
      <c r="J507" s="146"/>
      <c r="K507" s="135"/>
      <c r="L507" s="135"/>
      <c r="M507" s="135"/>
      <c r="N507" s="146"/>
      <c r="O507" s="146"/>
      <c r="P507" s="146"/>
      <c r="Q507" s="164"/>
      <c r="R507" s="129"/>
      <c r="S507" s="34" t="s">
        <v>62</v>
      </c>
      <c r="T507" s="34" t="s">
        <v>62</v>
      </c>
      <c r="U507" s="34" t="s">
        <v>62</v>
      </c>
      <c r="V507" s="34" t="s">
        <v>62</v>
      </c>
      <c r="W507" s="86"/>
      <c r="X507" s="86"/>
      <c r="Y507" s="86"/>
      <c r="Z507" s="86"/>
      <c r="AA507" s="129"/>
      <c r="AB507" s="34" t="s">
        <v>62</v>
      </c>
      <c r="AC507" s="34" t="s">
        <v>62</v>
      </c>
      <c r="AD507" s="34" t="s">
        <v>62</v>
      </c>
      <c r="AE507" s="34" t="s">
        <v>309</v>
      </c>
      <c r="AF507" s="34" t="s">
        <v>62</v>
      </c>
      <c r="AG507" s="34" t="s">
        <v>62</v>
      </c>
      <c r="AH507" s="34" t="s">
        <v>62</v>
      </c>
      <c r="AI507" s="94" t="s">
        <v>439</v>
      </c>
      <c r="AJ507" s="94" t="s">
        <v>257</v>
      </c>
      <c r="AK507" s="146"/>
      <c r="AL507" s="134" t="s">
        <v>867</v>
      </c>
      <c r="AM507" s="107"/>
      <c r="AN507" s="235">
        <v>77276</v>
      </c>
      <c r="AO507" s="235">
        <f>AN507*0.16+AN507</f>
        <v>89640.16</v>
      </c>
      <c r="AP507" s="94"/>
      <c r="AQ507" s="94"/>
      <c r="AR507" s="94"/>
      <c r="AS507" s="94"/>
      <c r="AT507" s="93"/>
      <c r="AU507" s="107"/>
      <c r="AV507" s="107"/>
      <c r="AW507" s="93"/>
      <c r="AX507" s="93"/>
      <c r="AY507" s="93"/>
      <c r="AZ507" s="93"/>
      <c r="BA507" s="93"/>
      <c r="BB507" s="93"/>
      <c r="BC507" s="93"/>
      <c r="BD507" s="93"/>
      <c r="BE507" s="93"/>
      <c r="BF507" s="93"/>
      <c r="BG507" s="93"/>
      <c r="BH507" s="93"/>
      <c r="BI507" s="93"/>
      <c r="BJ507" s="93"/>
      <c r="BK507" s="93"/>
      <c r="BL507" s="93"/>
      <c r="BM507" s="93"/>
    </row>
    <row r="508" spans="1:65" ht="13.5" customHeight="1" x14ac:dyDescent="0.25">
      <c r="A508" s="135"/>
      <c r="B508" s="135"/>
      <c r="C508" s="135"/>
      <c r="D508" s="135"/>
      <c r="E508" s="135"/>
      <c r="F508" s="135"/>
      <c r="G508" s="129"/>
      <c r="H508" s="107"/>
      <c r="I508" s="146"/>
      <c r="J508" s="146"/>
      <c r="K508" s="135"/>
      <c r="L508" s="135"/>
      <c r="M508" s="135"/>
      <c r="N508" s="146"/>
      <c r="O508" s="146"/>
      <c r="P508" s="146"/>
      <c r="Q508" s="164"/>
      <c r="R508" s="129"/>
      <c r="S508" s="34"/>
      <c r="T508" s="34"/>
      <c r="U508" s="34"/>
      <c r="V508" s="34"/>
      <c r="W508" s="79"/>
      <c r="X508" s="79"/>
      <c r="Y508" s="79"/>
      <c r="Z508" s="79"/>
      <c r="AA508" s="129"/>
      <c r="AB508" s="34"/>
      <c r="AC508" s="34"/>
      <c r="AD508" s="34"/>
      <c r="AE508" s="88"/>
      <c r="AF508" s="34"/>
      <c r="AG508" s="34"/>
      <c r="AH508" s="34"/>
      <c r="AI508" s="94"/>
      <c r="AJ508" s="94"/>
      <c r="AK508" s="146"/>
      <c r="AL508" s="135"/>
      <c r="AM508" s="107"/>
      <c r="AN508" s="236"/>
      <c r="AO508" s="236"/>
      <c r="AP508" s="94"/>
      <c r="AQ508" s="94"/>
      <c r="AR508" s="94"/>
      <c r="AS508" s="94"/>
      <c r="AT508" s="93"/>
      <c r="AU508" s="107"/>
      <c r="AV508" s="107"/>
      <c r="AW508" s="93"/>
      <c r="AX508" s="93"/>
      <c r="AY508" s="93"/>
      <c r="AZ508" s="93"/>
      <c r="BA508" s="93"/>
      <c r="BB508" s="93"/>
      <c r="BC508" s="93"/>
      <c r="BD508" s="93"/>
      <c r="BE508" s="93"/>
      <c r="BF508" s="93"/>
      <c r="BG508" s="93"/>
      <c r="BH508" s="93"/>
      <c r="BI508" s="93"/>
      <c r="BJ508" s="93"/>
      <c r="BK508" s="93"/>
      <c r="BL508" s="93"/>
      <c r="BM508" s="93"/>
    </row>
    <row r="509" spans="1:65" ht="13.5" customHeight="1" x14ac:dyDescent="0.25">
      <c r="A509" s="135"/>
      <c r="B509" s="135"/>
      <c r="C509" s="135"/>
      <c r="D509" s="135"/>
      <c r="E509" s="135"/>
      <c r="F509" s="135"/>
      <c r="G509" s="129"/>
      <c r="H509" s="107"/>
      <c r="I509" s="146"/>
      <c r="J509" s="146"/>
      <c r="K509" s="135"/>
      <c r="L509" s="135"/>
      <c r="M509" s="135"/>
      <c r="N509" s="146"/>
      <c r="O509" s="146"/>
      <c r="P509" s="146"/>
      <c r="Q509" s="164"/>
      <c r="R509" s="129"/>
      <c r="S509" s="34"/>
      <c r="T509" s="34"/>
      <c r="U509" s="34"/>
      <c r="V509" s="34"/>
      <c r="W509" s="79"/>
      <c r="X509" s="79"/>
      <c r="Y509" s="79"/>
      <c r="Z509" s="79"/>
      <c r="AA509" s="129"/>
      <c r="AB509" s="34"/>
      <c r="AC509" s="34"/>
      <c r="AD509" s="34"/>
      <c r="AE509" s="34"/>
      <c r="AF509" s="34"/>
      <c r="AG509" s="34"/>
      <c r="AH509" s="34"/>
      <c r="AI509" s="94"/>
      <c r="AJ509" s="94"/>
      <c r="AK509" s="146"/>
      <c r="AL509" s="135"/>
      <c r="AM509" s="107"/>
      <c r="AN509" s="236"/>
      <c r="AO509" s="236"/>
      <c r="AP509" s="94"/>
      <c r="AQ509" s="94"/>
      <c r="AR509" s="94"/>
      <c r="AS509" s="94"/>
      <c r="AT509" s="93"/>
      <c r="AU509" s="107"/>
      <c r="AV509" s="107"/>
      <c r="AW509" s="93"/>
      <c r="AX509" s="93"/>
      <c r="AY509" s="93"/>
      <c r="AZ509" s="93"/>
      <c r="BA509" s="93"/>
      <c r="BB509" s="93"/>
      <c r="BC509" s="93"/>
      <c r="BD509" s="93"/>
      <c r="BE509" s="93"/>
      <c r="BF509" s="93"/>
      <c r="BG509" s="93"/>
      <c r="BH509" s="93"/>
      <c r="BI509" s="93"/>
      <c r="BJ509" s="93"/>
      <c r="BK509" s="93"/>
      <c r="BL509" s="93"/>
      <c r="BM509" s="93"/>
    </row>
    <row r="510" spans="1:65" ht="13.5" customHeight="1" x14ac:dyDescent="0.25">
      <c r="A510" s="136"/>
      <c r="B510" s="136"/>
      <c r="C510" s="136"/>
      <c r="D510" s="136"/>
      <c r="E510" s="136"/>
      <c r="F510" s="136"/>
      <c r="G510" s="130"/>
      <c r="H510" s="108"/>
      <c r="I510" s="147"/>
      <c r="J510" s="147"/>
      <c r="K510" s="136"/>
      <c r="L510" s="136"/>
      <c r="M510" s="136"/>
      <c r="N510" s="147"/>
      <c r="O510" s="147"/>
      <c r="P510" s="147"/>
      <c r="Q510" s="165"/>
      <c r="R510" s="130"/>
      <c r="S510" s="34" t="s">
        <v>62</v>
      </c>
      <c r="T510" s="34" t="s">
        <v>62</v>
      </c>
      <c r="U510" s="34" t="s">
        <v>62</v>
      </c>
      <c r="V510" s="34" t="s">
        <v>62</v>
      </c>
      <c r="W510" s="79"/>
      <c r="X510" s="79"/>
      <c r="Y510" s="79"/>
      <c r="Z510" s="79"/>
      <c r="AA510" s="130"/>
      <c r="AB510" s="34" t="s">
        <v>62</v>
      </c>
      <c r="AC510" s="34" t="s">
        <v>62</v>
      </c>
      <c r="AD510" s="34" t="s">
        <v>62</v>
      </c>
      <c r="AE510" s="34" t="s">
        <v>62</v>
      </c>
      <c r="AF510" s="34" t="s">
        <v>62</v>
      </c>
      <c r="AG510" s="34" t="s">
        <v>62</v>
      </c>
      <c r="AH510" s="34" t="s">
        <v>62</v>
      </c>
      <c r="AI510" s="94"/>
      <c r="AJ510" s="94"/>
      <c r="AK510" s="147"/>
      <c r="AL510" s="135"/>
      <c r="AM510" s="108"/>
      <c r="AN510" s="237"/>
      <c r="AO510" s="237"/>
      <c r="AP510" s="94"/>
      <c r="AQ510" s="94"/>
      <c r="AR510" s="94"/>
      <c r="AS510" s="94"/>
      <c r="AT510" s="93"/>
      <c r="AU510" s="108"/>
      <c r="AV510" s="108"/>
      <c r="AW510" s="93"/>
      <c r="AX510" s="93"/>
      <c r="AY510" s="93"/>
      <c r="AZ510" s="93"/>
      <c r="BA510" s="93"/>
      <c r="BB510" s="93"/>
      <c r="BC510" s="93"/>
      <c r="BD510" s="93"/>
      <c r="BE510" s="93"/>
      <c r="BF510" s="93"/>
      <c r="BG510" s="93"/>
      <c r="BH510" s="93"/>
      <c r="BI510" s="93"/>
      <c r="BJ510" s="93"/>
      <c r="BK510" s="93"/>
      <c r="BL510" s="93"/>
      <c r="BM510" s="93"/>
    </row>
    <row r="511" spans="1:65" ht="13.5" customHeight="1" x14ac:dyDescent="0.25">
      <c r="A511" s="145" t="s">
        <v>806</v>
      </c>
      <c r="B511" s="134" t="s">
        <v>68</v>
      </c>
      <c r="C511" s="134" t="s">
        <v>69</v>
      </c>
      <c r="D511" s="134">
        <v>2021</v>
      </c>
      <c r="E511" s="134" t="s">
        <v>796</v>
      </c>
      <c r="F511" s="134" t="s">
        <v>807</v>
      </c>
      <c r="G511" s="128" t="s">
        <v>79</v>
      </c>
      <c r="H511" s="106">
        <v>44522</v>
      </c>
      <c r="I511" s="145" t="s">
        <v>873</v>
      </c>
      <c r="J511" s="145" t="s">
        <v>870</v>
      </c>
      <c r="K511" s="134" t="s">
        <v>81</v>
      </c>
      <c r="L511" s="134" t="s">
        <v>81</v>
      </c>
      <c r="M511" s="145" t="s">
        <v>816</v>
      </c>
      <c r="N511" s="145" t="s">
        <v>817</v>
      </c>
      <c r="O511" s="145" t="s">
        <v>817</v>
      </c>
      <c r="P511" s="145" t="s">
        <v>84</v>
      </c>
      <c r="Q511" s="163">
        <v>44525</v>
      </c>
      <c r="R511" s="128" t="s">
        <v>79</v>
      </c>
      <c r="S511" s="34" t="s">
        <v>62</v>
      </c>
      <c r="T511" s="34" t="s">
        <v>62</v>
      </c>
      <c r="U511" s="34" t="s">
        <v>62</v>
      </c>
      <c r="V511" s="34"/>
      <c r="W511" s="86" t="s">
        <v>86</v>
      </c>
      <c r="X511" s="86" t="s">
        <v>87</v>
      </c>
      <c r="Y511" s="86" t="s">
        <v>88</v>
      </c>
      <c r="Z511" s="86" t="s">
        <v>611</v>
      </c>
      <c r="AA511" s="128" t="s">
        <v>79</v>
      </c>
      <c r="AB511" s="34" t="s">
        <v>574</v>
      </c>
      <c r="AC511" s="34" t="s">
        <v>183</v>
      </c>
      <c r="AD511" s="34" t="s">
        <v>372</v>
      </c>
      <c r="AE511" s="34"/>
      <c r="AF511" s="34"/>
      <c r="AG511" s="34"/>
      <c r="AH511" s="34"/>
      <c r="AI511" s="134"/>
      <c r="AJ511" s="134"/>
      <c r="AK511" s="134"/>
      <c r="AL511" s="134"/>
      <c r="AM511" s="106"/>
      <c r="AN511" s="242"/>
      <c r="AO511" s="242"/>
      <c r="AP511" s="94"/>
      <c r="AQ511" s="94"/>
      <c r="AR511" s="94"/>
      <c r="AS511" s="94"/>
      <c r="AT511" s="93"/>
      <c r="AU511" s="106"/>
      <c r="AV511" s="106"/>
      <c r="AW511" s="93" t="s">
        <v>149</v>
      </c>
      <c r="AX511" s="93" t="s">
        <v>150</v>
      </c>
      <c r="AY511" s="93" t="s">
        <v>151</v>
      </c>
      <c r="AZ511" s="93" t="s">
        <v>150</v>
      </c>
      <c r="BA511" s="93" t="s">
        <v>150</v>
      </c>
      <c r="BB511" s="93" t="s">
        <v>150</v>
      </c>
      <c r="BC511" s="93" t="s">
        <v>150</v>
      </c>
      <c r="BD511" s="93" t="s">
        <v>152</v>
      </c>
      <c r="BE511" s="93" t="s">
        <v>152</v>
      </c>
      <c r="BF511" s="93" t="s">
        <v>152</v>
      </c>
      <c r="BG511" s="93" t="s">
        <v>152</v>
      </c>
      <c r="BH511" s="93" t="s">
        <v>152</v>
      </c>
      <c r="BI511" s="93" t="s">
        <v>152</v>
      </c>
      <c r="BJ511" s="93" t="s">
        <v>152</v>
      </c>
      <c r="BK511" s="93" t="s">
        <v>152</v>
      </c>
      <c r="BL511" s="93" t="s">
        <v>152</v>
      </c>
      <c r="BM511" s="93" t="s">
        <v>152</v>
      </c>
    </row>
    <row r="512" spans="1:65" ht="13.5" customHeight="1" x14ac:dyDescent="0.25">
      <c r="A512" s="146"/>
      <c r="B512" s="135"/>
      <c r="C512" s="135"/>
      <c r="D512" s="135"/>
      <c r="E512" s="135"/>
      <c r="F512" s="135"/>
      <c r="G512" s="129"/>
      <c r="H512" s="107"/>
      <c r="I512" s="146"/>
      <c r="J512" s="146"/>
      <c r="K512" s="135"/>
      <c r="L512" s="135"/>
      <c r="M512" s="146"/>
      <c r="N512" s="146"/>
      <c r="O512" s="146"/>
      <c r="P512" s="146"/>
      <c r="Q512" s="164"/>
      <c r="R512" s="129"/>
      <c r="S512" s="34"/>
      <c r="T512" s="34"/>
      <c r="U512" s="34"/>
      <c r="V512" s="34"/>
      <c r="W512" s="86" t="s">
        <v>119</v>
      </c>
      <c r="X512" s="86" t="s">
        <v>120</v>
      </c>
      <c r="Y512" s="86" t="s">
        <v>569</v>
      </c>
      <c r="Z512" s="86" t="s">
        <v>845</v>
      </c>
      <c r="AA512" s="129"/>
      <c r="AB512" s="34" t="s">
        <v>62</v>
      </c>
      <c r="AC512" s="34" t="s">
        <v>62</v>
      </c>
      <c r="AD512" s="34" t="s">
        <v>62</v>
      </c>
      <c r="AE512" s="34"/>
      <c r="AF512" s="34" t="s">
        <v>62</v>
      </c>
      <c r="AG512" s="34" t="s">
        <v>62</v>
      </c>
      <c r="AH512" s="34" t="s">
        <v>62</v>
      </c>
      <c r="AI512" s="135"/>
      <c r="AJ512" s="135"/>
      <c r="AK512" s="135"/>
      <c r="AL512" s="135"/>
      <c r="AM512" s="107"/>
      <c r="AN512" s="242"/>
      <c r="AO512" s="242"/>
      <c r="AP512" s="94"/>
      <c r="AQ512" s="94"/>
      <c r="AR512" s="94"/>
      <c r="AS512" s="94"/>
      <c r="AT512" s="93"/>
      <c r="AU512" s="107"/>
      <c r="AV512" s="107"/>
      <c r="AW512" s="93"/>
      <c r="AX512" s="93"/>
      <c r="AY512" s="93"/>
      <c r="AZ512" s="93"/>
      <c r="BA512" s="93"/>
      <c r="BB512" s="93"/>
      <c r="BC512" s="93"/>
      <c r="BD512" s="93"/>
      <c r="BE512" s="93"/>
      <c r="BF512" s="93"/>
      <c r="BG512" s="93"/>
      <c r="BH512" s="93"/>
      <c r="BI512" s="93"/>
      <c r="BJ512" s="93"/>
      <c r="BK512" s="93"/>
      <c r="BL512" s="93"/>
      <c r="BM512" s="93"/>
    </row>
    <row r="513" spans="1:65" ht="13.5" customHeight="1" x14ac:dyDescent="0.25">
      <c r="A513" s="146"/>
      <c r="B513" s="135"/>
      <c r="C513" s="135"/>
      <c r="D513" s="135"/>
      <c r="E513" s="135"/>
      <c r="F513" s="135"/>
      <c r="G513" s="129"/>
      <c r="H513" s="107"/>
      <c r="I513" s="146"/>
      <c r="J513" s="146"/>
      <c r="K513" s="135"/>
      <c r="L513" s="135"/>
      <c r="M513" s="146"/>
      <c r="N513" s="146"/>
      <c r="O513" s="146"/>
      <c r="P513" s="146"/>
      <c r="Q513" s="164"/>
      <c r="R513" s="129"/>
      <c r="S513" s="34" t="s">
        <v>62</v>
      </c>
      <c r="T513" s="34" t="s">
        <v>62</v>
      </c>
      <c r="U513" s="34" t="s">
        <v>62</v>
      </c>
      <c r="V513" s="86"/>
      <c r="W513" s="79" t="s">
        <v>571</v>
      </c>
      <c r="X513" s="79" t="s">
        <v>550</v>
      </c>
      <c r="Y513" s="79" t="s">
        <v>335</v>
      </c>
      <c r="Z513" s="79" t="s">
        <v>846</v>
      </c>
      <c r="AA513" s="129"/>
      <c r="AB513" s="34"/>
      <c r="AC513" s="34"/>
      <c r="AD513" s="34"/>
      <c r="AE513" s="86"/>
      <c r="AF513" s="34" t="s">
        <v>62</v>
      </c>
      <c r="AG513" s="34" t="s">
        <v>62</v>
      </c>
      <c r="AH513" s="34" t="s">
        <v>62</v>
      </c>
      <c r="AI513" s="135"/>
      <c r="AJ513" s="135"/>
      <c r="AK513" s="135"/>
      <c r="AL513" s="135"/>
      <c r="AM513" s="107"/>
      <c r="AN513" s="242"/>
      <c r="AO513" s="242"/>
      <c r="AP513" s="94"/>
      <c r="AQ513" s="94"/>
      <c r="AR513" s="94"/>
      <c r="AS513" s="94"/>
      <c r="AT513" s="93"/>
      <c r="AU513" s="107"/>
      <c r="AV513" s="107"/>
      <c r="AW513" s="93"/>
      <c r="AX513" s="93"/>
      <c r="AY513" s="93"/>
      <c r="AZ513" s="93"/>
      <c r="BA513" s="93"/>
      <c r="BB513" s="93"/>
      <c r="BC513" s="93"/>
      <c r="BD513" s="93"/>
      <c r="BE513" s="93"/>
      <c r="BF513" s="93"/>
      <c r="BG513" s="93"/>
      <c r="BH513" s="93"/>
      <c r="BI513" s="93"/>
      <c r="BJ513" s="93"/>
      <c r="BK513" s="93"/>
      <c r="BL513" s="93"/>
      <c r="BM513" s="93"/>
    </row>
    <row r="514" spans="1:65" ht="13.5" customHeight="1" x14ac:dyDescent="0.25">
      <c r="A514" s="146"/>
      <c r="B514" s="135"/>
      <c r="C514" s="135"/>
      <c r="D514" s="135"/>
      <c r="E514" s="135"/>
      <c r="F514" s="135"/>
      <c r="G514" s="129"/>
      <c r="H514" s="107"/>
      <c r="I514" s="146"/>
      <c r="J514" s="146"/>
      <c r="K514" s="135"/>
      <c r="L514" s="135"/>
      <c r="M514" s="146"/>
      <c r="N514" s="146"/>
      <c r="O514" s="146"/>
      <c r="P514" s="146"/>
      <c r="Q514" s="164"/>
      <c r="R514" s="129"/>
      <c r="S514" s="34"/>
      <c r="T514" s="34" t="s">
        <v>62</v>
      </c>
      <c r="U514" s="34" t="s">
        <v>62</v>
      </c>
      <c r="V514" s="88"/>
      <c r="W514" s="79" t="s">
        <v>847</v>
      </c>
      <c r="X514" s="79" t="s">
        <v>98</v>
      </c>
      <c r="Y514" s="79" t="s">
        <v>335</v>
      </c>
      <c r="Z514" s="79" t="s">
        <v>336</v>
      </c>
      <c r="AA514" s="129"/>
      <c r="AB514" s="34" t="s">
        <v>62</v>
      </c>
      <c r="AC514" s="34" t="s">
        <v>62</v>
      </c>
      <c r="AD514" s="34" t="s">
        <v>62</v>
      </c>
      <c r="AE514" s="34" t="s">
        <v>62</v>
      </c>
      <c r="AF514" s="34" t="s">
        <v>62</v>
      </c>
      <c r="AG514" s="34" t="s">
        <v>62</v>
      </c>
      <c r="AH514" s="34" t="s">
        <v>62</v>
      </c>
      <c r="AI514" s="135"/>
      <c r="AJ514" s="135"/>
      <c r="AK514" s="135"/>
      <c r="AL514" s="135"/>
      <c r="AM514" s="107"/>
      <c r="AN514" s="242"/>
      <c r="AO514" s="242"/>
      <c r="AP514" s="94"/>
      <c r="AQ514" s="94"/>
      <c r="AR514" s="94"/>
      <c r="AS514" s="94"/>
      <c r="AT514" s="93"/>
      <c r="AU514" s="107"/>
      <c r="AV514" s="107"/>
      <c r="AW514" s="93"/>
      <c r="AX514" s="93"/>
      <c r="AY514" s="93"/>
      <c r="AZ514" s="93"/>
      <c r="BA514" s="93"/>
      <c r="BB514" s="93"/>
      <c r="BC514" s="93"/>
      <c r="BD514" s="93"/>
      <c r="BE514" s="93"/>
      <c r="BF514" s="93"/>
      <c r="BG514" s="93"/>
      <c r="BH514" s="93"/>
      <c r="BI514" s="93"/>
      <c r="BJ514" s="93"/>
      <c r="BK514" s="93"/>
      <c r="BL514" s="93"/>
      <c r="BM514" s="93"/>
    </row>
    <row r="515" spans="1:65" ht="13.5" customHeight="1" x14ac:dyDescent="0.25">
      <c r="A515" s="146"/>
      <c r="B515" s="135"/>
      <c r="C515" s="135"/>
      <c r="D515" s="135"/>
      <c r="E515" s="135"/>
      <c r="F515" s="135"/>
      <c r="G515" s="129"/>
      <c r="H515" s="107"/>
      <c r="I515" s="146"/>
      <c r="J515" s="146"/>
      <c r="K515" s="135"/>
      <c r="L515" s="135"/>
      <c r="M515" s="146"/>
      <c r="N515" s="146"/>
      <c r="O515" s="146"/>
      <c r="P515" s="146"/>
      <c r="Q515" s="164"/>
      <c r="R515" s="129"/>
      <c r="S515" s="34" t="s">
        <v>62</v>
      </c>
      <c r="T515" s="34" t="s">
        <v>62</v>
      </c>
      <c r="U515" s="34" t="s">
        <v>62</v>
      </c>
      <c r="V515" s="34" t="s">
        <v>62</v>
      </c>
      <c r="W515" s="86" t="s">
        <v>848</v>
      </c>
      <c r="X515" s="86" t="s">
        <v>107</v>
      </c>
      <c r="Y515" s="86" t="s">
        <v>338</v>
      </c>
      <c r="Z515" s="86" t="s">
        <v>849</v>
      </c>
      <c r="AA515" s="129"/>
      <c r="AB515" s="34" t="s">
        <v>62</v>
      </c>
      <c r="AC515" s="34" t="s">
        <v>62</v>
      </c>
      <c r="AD515" s="34" t="s">
        <v>62</v>
      </c>
      <c r="AE515" s="34" t="s">
        <v>62</v>
      </c>
      <c r="AF515" s="34" t="s">
        <v>62</v>
      </c>
      <c r="AG515" s="34" t="s">
        <v>62</v>
      </c>
      <c r="AH515" s="34" t="s">
        <v>62</v>
      </c>
      <c r="AI515" s="135"/>
      <c r="AJ515" s="135"/>
      <c r="AK515" s="135"/>
      <c r="AL515" s="135"/>
      <c r="AM515" s="107"/>
      <c r="AN515" s="242"/>
      <c r="AO515" s="242"/>
      <c r="AP515" s="94"/>
      <c r="AQ515" s="94"/>
      <c r="AR515" s="94"/>
      <c r="AS515" s="94"/>
      <c r="AT515" s="93"/>
      <c r="AU515" s="107"/>
      <c r="AV515" s="107"/>
      <c r="AW515" s="93"/>
      <c r="AX515" s="93"/>
      <c r="AY515" s="93"/>
      <c r="AZ515" s="93"/>
      <c r="BA515" s="93"/>
      <c r="BB515" s="93"/>
      <c r="BC515" s="93"/>
      <c r="BD515" s="93"/>
      <c r="BE515" s="93"/>
      <c r="BF515" s="93"/>
      <c r="BG515" s="93"/>
      <c r="BH515" s="93"/>
      <c r="BI515" s="93"/>
      <c r="BJ515" s="93"/>
      <c r="BK515" s="93"/>
      <c r="BL515" s="93"/>
      <c r="BM515" s="93"/>
    </row>
    <row r="516" spans="1:65" ht="13.5" customHeight="1" x14ac:dyDescent="0.25">
      <c r="A516" s="146"/>
      <c r="B516" s="135"/>
      <c r="C516" s="135"/>
      <c r="D516" s="135"/>
      <c r="E516" s="135"/>
      <c r="F516" s="135"/>
      <c r="G516" s="129"/>
      <c r="H516" s="107"/>
      <c r="I516" s="146"/>
      <c r="J516" s="146"/>
      <c r="K516" s="135"/>
      <c r="L516" s="135"/>
      <c r="M516" s="146"/>
      <c r="N516" s="146"/>
      <c r="O516" s="146"/>
      <c r="P516" s="146"/>
      <c r="Q516" s="164"/>
      <c r="R516" s="129"/>
      <c r="S516" s="34"/>
      <c r="T516" s="34"/>
      <c r="U516" s="34"/>
      <c r="V516" s="34"/>
      <c r="W516" s="79" t="s">
        <v>344</v>
      </c>
      <c r="X516" s="79" t="s">
        <v>345</v>
      </c>
      <c r="Y516" s="79" t="s">
        <v>392</v>
      </c>
      <c r="Z516" s="79" t="s">
        <v>393</v>
      </c>
      <c r="AA516" s="129"/>
      <c r="AB516" s="34"/>
      <c r="AC516" s="34"/>
      <c r="AD516" s="34"/>
      <c r="AE516" s="88"/>
      <c r="AF516" s="34"/>
      <c r="AG516" s="34"/>
      <c r="AH516" s="34"/>
      <c r="AI516" s="135"/>
      <c r="AJ516" s="135"/>
      <c r="AK516" s="135"/>
      <c r="AL516" s="135"/>
      <c r="AM516" s="107"/>
      <c r="AN516" s="242"/>
      <c r="AO516" s="242"/>
      <c r="AP516" s="94"/>
      <c r="AQ516" s="94"/>
      <c r="AR516" s="94"/>
      <c r="AS516" s="94"/>
      <c r="AT516" s="93"/>
      <c r="AU516" s="107"/>
      <c r="AV516" s="107"/>
      <c r="AW516" s="93"/>
      <c r="AX516" s="93"/>
      <c r="AY516" s="93"/>
      <c r="AZ516" s="93"/>
      <c r="BA516" s="93"/>
      <c r="BB516" s="93"/>
      <c r="BC516" s="93"/>
      <c r="BD516" s="93"/>
      <c r="BE516" s="93"/>
      <c r="BF516" s="93"/>
      <c r="BG516" s="93"/>
      <c r="BH516" s="93"/>
      <c r="BI516" s="93"/>
      <c r="BJ516" s="93"/>
      <c r="BK516" s="93"/>
      <c r="BL516" s="93"/>
      <c r="BM516" s="93"/>
    </row>
    <row r="517" spans="1:65" ht="13.5" customHeight="1" x14ac:dyDescent="0.25">
      <c r="A517" s="146"/>
      <c r="B517" s="135"/>
      <c r="C517" s="135"/>
      <c r="D517" s="135"/>
      <c r="E517" s="135"/>
      <c r="F517" s="135"/>
      <c r="G517" s="129"/>
      <c r="H517" s="107"/>
      <c r="I517" s="146"/>
      <c r="J517" s="146"/>
      <c r="K517" s="135"/>
      <c r="L517" s="135"/>
      <c r="M517" s="146"/>
      <c r="N517" s="146"/>
      <c r="O517" s="146"/>
      <c r="P517" s="146"/>
      <c r="Q517" s="164"/>
      <c r="R517" s="129"/>
      <c r="S517" s="34"/>
      <c r="T517" s="34"/>
      <c r="U517" s="34"/>
      <c r="V517" s="34"/>
      <c r="W517" s="79"/>
      <c r="X517" s="79"/>
      <c r="Y517" s="79"/>
      <c r="Z517" s="79"/>
      <c r="AA517" s="129"/>
      <c r="AB517" s="34"/>
      <c r="AC517" s="34"/>
      <c r="AD517" s="34"/>
      <c r="AE517" s="34"/>
      <c r="AF517" s="34"/>
      <c r="AG517" s="34"/>
      <c r="AH517" s="34"/>
      <c r="AI517" s="135"/>
      <c r="AJ517" s="135"/>
      <c r="AK517" s="135"/>
      <c r="AL517" s="135"/>
      <c r="AM517" s="107"/>
      <c r="AN517" s="242"/>
      <c r="AO517" s="242"/>
      <c r="AP517" s="94"/>
      <c r="AQ517" s="94"/>
      <c r="AR517" s="94"/>
      <c r="AS517" s="94"/>
      <c r="AT517" s="93"/>
      <c r="AU517" s="107"/>
      <c r="AV517" s="107"/>
      <c r="AW517" s="93"/>
      <c r="AX517" s="93"/>
      <c r="AY517" s="93"/>
      <c r="AZ517" s="93"/>
      <c r="BA517" s="93"/>
      <c r="BB517" s="93"/>
      <c r="BC517" s="93"/>
      <c r="BD517" s="93"/>
      <c r="BE517" s="93"/>
      <c r="BF517" s="93"/>
      <c r="BG517" s="93"/>
      <c r="BH517" s="93"/>
      <c r="BI517" s="93"/>
      <c r="BJ517" s="93"/>
      <c r="BK517" s="93"/>
      <c r="BL517" s="93"/>
      <c r="BM517" s="93"/>
    </row>
    <row r="518" spans="1:65" ht="13.5" customHeight="1" x14ac:dyDescent="0.25">
      <c r="A518" s="147"/>
      <c r="B518" s="136"/>
      <c r="C518" s="136"/>
      <c r="D518" s="136"/>
      <c r="E518" s="136"/>
      <c r="F518" s="136"/>
      <c r="G518" s="130"/>
      <c r="H518" s="108"/>
      <c r="I518" s="147"/>
      <c r="J518" s="147"/>
      <c r="K518" s="136"/>
      <c r="L518" s="136"/>
      <c r="M518" s="147"/>
      <c r="N518" s="147"/>
      <c r="O518" s="147"/>
      <c r="P518" s="147"/>
      <c r="Q518" s="165"/>
      <c r="R518" s="130"/>
      <c r="S518" s="34" t="s">
        <v>62</v>
      </c>
      <c r="T518" s="34" t="s">
        <v>62</v>
      </c>
      <c r="U518" s="34" t="s">
        <v>62</v>
      </c>
      <c r="V518" s="34" t="s">
        <v>62</v>
      </c>
      <c r="W518" s="79"/>
      <c r="X518" s="79"/>
      <c r="Y518" s="79"/>
      <c r="Z518" s="79"/>
      <c r="AA518" s="130"/>
      <c r="AB518" s="34" t="s">
        <v>62</v>
      </c>
      <c r="AC518" s="34" t="s">
        <v>62</v>
      </c>
      <c r="AD518" s="34" t="s">
        <v>62</v>
      </c>
      <c r="AE518" s="34" t="s">
        <v>62</v>
      </c>
      <c r="AF518" s="34" t="s">
        <v>62</v>
      </c>
      <c r="AG518" s="34" t="s">
        <v>62</v>
      </c>
      <c r="AH518" s="34" t="s">
        <v>62</v>
      </c>
      <c r="AI518" s="136"/>
      <c r="AJ518" s="136"/>
      <c r="AK518" s="136"/>
      <c r="AL518" s="136"/>
      <c r="AM518" s="108"/>
      <c r="AN518" s="242"/>
      <c r="AO518" s="242"/>
      <c r="AP518" s="94"/>
      <c r="AQ518" s="94"/>
      <c r="AR518" s="94"/>
      <c r="AS518" s="94"/>
      <c r="AT518" s="93"/>
      <c r="AU518" s="108"/>
      <c r="AV518" s="108"/>
      <c r="AW518" s="93"/>
      <c r="AX518" s="93"/>
      <c r="AY518" s="93"/>
      <c r="AZ518" s="93"/>
      <c r="BA518" s="93"/>
      <c r="BB518" s="93"/>
      <c r="BC518" s="93"/>
      <c r="BD518" s="93"/>
      <c r="BE518" s="93"/>
      <c r="BF518" s="93"/>
      <c r="BG518" s="93"/>
      <c r="BH518" s="93"/>
      <c r="BI518" s="93"/>
      <c r="BJ518" s="93"/>
      <c r="BK518" s="93"/>
      <c r="BL518" s="93"/>
      <c r="BM518" s="93"/>
    </row>
    <row r="519" spans="1:65" ht="13.5" customHeight="1" x14ac:dyDescent="0.25">
      <c r="A519" s="134" t="s">
        <v>72</v>
      </c>
      <c r="B519" s="134" t="s">
        <v>68</v>
      </c>
      <c r="C519" s="134" t="s">
        <v>69</v>
      </c>
      <c r="D519" s="134">
        <v>2021</v>
      </c>
      <c r="E519" s="134" t="s">
        <v>796</v>
      </c>
      <c r="F519" s="134" t="s">
        <v>808</v>
      </c>
      <c r="G519" s="128" t="s">
        <v>79</v>
      </c>
      <c r="H519" s="106">
        <v>44522</v>
      </c>
      <c r="I519" s="145" t="s">
        <v>872</v>
      </c>
      <c r="J519" s="145" t="s">
        <v>870</v>
      </c>
      <c r="K519" s="134" t="s">
        <v>81</v>
      </c>
      <c r="L519" s="134" t="s">
        <v>81</v>
      </c>
      <c r="M519" s="134" t="s">
        <v>291</v>
      </c>
      <c r="N519" s="145" t="s">
        <v>868</v>
      </c>
      <c r="O519" s="145" t="s">
        <v>818</v>
      </c>
      <c r="P519" s="145" t="s">
        <v>84</v>
      </c>
      <c r="Q519" s="163">
        <v>44525</v>
      </c>
      <c r="R519" s="128" t="s">
        <v>79</v>
      </c>
      <c r="S519" s="34" t="s">
        <v>62</v>
      </c>
      <c r="T519" s="34" t="s">
        <v>62</v>
      </c>
      <c r="U519" s="34" t="s">
        <v>62</v>
      </c>
      <c r="V519" s="34" t="s">
        <v>167</v>
      </c>
      <c r="W519" s="86" t="s">
        <v>86</v>
      </c>
      <c r="X519" s="86" t="s">
        <v>87</v>
      </c>
      <c r="Y519" s="86" t="s">
        <v>88</v>
      </c>
      <c r="Z519" s="86" t="s">
        <v>611</v>
      </c>
      <c r="AA519" s="128" t="s">
        <v>79</v>
      </c>
      <c r="AB519" s="34"/>
      <c r="AC519" s="34"/>
      <c r="AD519" s="34"/>
      <c r="AE519" s="34" t="s">
        <v>167</v>
      </c>
      <c r="AF519" s="34"/>
      <c r="AG519" s="34"/>
      <c r="AH519" s="34"/>
      <c r="AI519" s="134" t="s">
        <v>167</v>
      </c>
      <c r="AJ519" s="134" t="s">
        <v>90</v>
      </c>
      <c r="AK519" s="145" t="s">
        <v>91</v>
      </c>
      <c r="AL519" s="145" t="s">
        <v>808</v>
      </c>
      <c r="AM519" s="106">
        <v>44537</v>
      </c>
      <c r="AN519" s="235">
        <v>46128</v>
      </c>
      <c r="AO519" s="235">
        <f>AN519*1.16</f>
        <v>53508.479999999996</v>
      </c>
      <c r="AP519" s="94" t="s">
        <v>121</v>
      </c>
      <c r="AQ519" s="94" t="s">
        <v>93</v>
      </c>
      <c r="AR519" s="94" t="s">
        <v>94</v>
      </c>
      <c r="AS519" s="94" t="s">
        <v>95</v>
      </c>
      <c r="AT519" s="93" t="s">
        <v>875</v>
      </c>
      <c r="AU519" s="106">
        <v>44531</v>
      </c>
      <c r="AV519" s="106">
        <f>AU519+15</f>
        <v>44546</v>
      </c>
      <c r="AW519" s="93" t="s">
        <v>149</v>
      </c>
      <c r="AX519" s="93" t="s">
        <v>150</v>
      </c>
      <c r="AY519" s="93" t="s">
        <v>151</v>
      </c>
      <c r="AZ519" s="93" t="s">
        <v>150</v>
      </c>
      <c r="BA519" s="93" t="s">
        <v>150</v>
      </c>
      <c r="BB519" s="93" t="s">
        <v>150</v>
      </c>
      <c r="BC519" s="93" t="s">
        <v>150</v>
      </c>
      <c r="BD519" s="93" t="s">
        <v>152</v>
      </c>
      <c r="BE519" s="93" t="s">
        <v>152</v>
      </c>
      <c r="BF519" s="93" t="s">
        <v>152</v>
      </c>
      <c r="BG519" s="93" t="s">
        <v>152</v>
      </c>
      <c r="BH519" s="93" t="s">
        <v>152</v>
      </c>
      <c r="BI519" s="93" t="s">
        <v>152</v>
      </c>
      <c r="BJ519" s="93" t="s">
        <v>152</v>
      </c>
      <c r="BK519" s="93" t="s">
        <v>152</v>
      </c>
      <c r="BL519" s="93" t="s">
        <v>152</v>
      </c>
      <c r="BM519" s="93" t="s">
        <v>152</v>
      </c>
    </row>
    <row r="520" spans="1:65" ht="13.5" customHeight="1" x14ac:dyDescent="0.25">
      <c r="A520" s="135"/>
      <c r="B520" s="135"/>
      <c r="C520" s="135"/>
      <c r="D520" s="135"/>
      <c r="E520" s="135"/>
      <c r="F520" s="135"/>
      <c r="G520" s="129"/>
      <c r="H520" s="107"/>
      <c r="I520" s="146"/>
      <c r="J520" s="146"/>
      <c r="K520" s="135"/>
      <c r="L520" s="135"/>
      <c r="M520" s="135"/>
      <c r="N520" s="146"/>
      <c r="O520" s="146"/>
      <c r="P520" s="146"/>
      <c r="Q520" s="164"/>
      <c r="R520" s="129"/>
      <c r="S520" s="34"/>
      <c r="T520" s="34"/>
      <c r="U520" s="34"/>
      <c r="V520" s="34"/>
      <c r="W520" s="86" t="s">
        <v>537</v>
      </c>
      <c r="X520" s="86" t="s">
        <v>98</v>
      </c>
      <c r="Y520" s="86" t="s">
        <v>335</v>
      </c>
      <c r="Z520" s="86" t="s">
        <v>538</v>
      </c>
      <c r="AA520" s="129"/>
      <c r="AB520" s="34" t="s">
        <v>574</v>
      </c>
      <c r="AC520" s="34" t="s">
        <v>183</v>
      </c>
      <c r="AD520" s="34" t="s">
        <v>372</v>
      </c>
      <c r="AE520" s="34"/>
      <c r="AF520" s="34" t="s">
        <v>62</v>
      </c>
      <c r="AG520" s="34" t="s">
        <v>62</v>
      </c>
      <c r="AH520" s="34" t="s">
        <v>62</v>
      </c>
      <c r="AI520" s="135"/>
      <c r="AJ520" s="135"/>
      <c r="AK520" s="146"/>
      <c r="AL520" s="146"/>
      <c r="AM520" s="107"/>
      <c r="AN520" s="236"/>
      <c r="AO520" s="236"/>
      <c r="AP520" s="94"/>
      <c r="AQ520" s="94"/>
      <c r="AR520" s="94"/>
      <c r="AS520" s="94"/>
      <c r="AT520" s="93"/>
      <c r="AU520" s="107"/>
      <c r="AV520" s="107"/>
      <c r="AW520" s="93"/>
      <c r="AX520" s="93"/>
      <c r="AY520" s="93"/>
      <c r="AZ520" s="93"/>
      <c r="BA520" s="93"/>
      <c r="BB520" s="93"/>
      <c r="BC520" s="93"/>
      <c r="BD520" s="93"/>
      <c r="BE520" s="93"/>
      <c r="BF520" s="93"/>
      <c r="BG520" s="93"/>
      <c r="BH520" s="93"/>
      <c r="BI520" s="93"/>
      <c r="BJ520" s="93"/>
      <c r="BK520" s="93"/>
      <c r="BL520" s="93"/>
      <c r="BM520" s="93"/>
    </row>
    <row r="521" spans="1:65" ht="13.5" customHeight="1" x14ac:dyDescent="0.25">
      <c r="A521" s="135"/>
      <c r="B521" s="135"/>
      <c r="C521" s="135"/>
      <c r="D521" s="135"/>
      <c r="E521" s="135"/>
      <c r="F521" s="135"/>
      <c r="G521" s="129"/>
      <c r="H521" s="107"/>
      <c r="I521" s="146"/>
      <c r="J521" s="146"/>
      <c r="K521" s="135"/>
      <c r="L521" s="135"/>
      <c r="M521" s="135"/>
      <c r="N521" s="146"/>
      <c r="O521" s="146"/>
      <c r="P521" s="146"/>
      <c r="Q521" s="164"/>
      <c r="R521" s="129"/>
      <c r="S521" s="34" t="s">
        <v>62</v>
      </c>
      <c r="T521" s="34" t="s">
        <v>62</v>
      </c>
      <c r="U521" s="34" t="s">
        <v>62</v>
      </c>
      <c r="V521" s="86"/>
      <c r="W521" s="79" t="s">
        <v>330</v>
      </c>
      <c r="X521" s="79" t="s">
        <v>331</v>
      </c>
      <c r="Y521" s="79" t="s">
        <v>332</v>
      </c>
      <c r="Z521" s="79" t="s">
        <v>389</v>
      </c>
      <c r="AA521" s="129"/>
      <c r="AB521" s="34"/>
      <c r="AC521" s="34"/>
      <c r="AD521" s="34"/>
      <c r="AE521" s="86"/>
      <c r="AF521" s="34" t="s">
        <v>62</v>
      </c>
      <c r="AG521" s="34" t="s">
        <v>62</v>
      </c>
      <c r="AH521" s="34" t="s">
        <v>62</v>
      </c>
      <c r="AI521" s="135"/>
      <c r="AJ521" s="135"/>
      <c r="AK521" s="146"/>
      <c r="AL521" s="146"/>
      <c r="AM521" s="107"/>
      <c r="AN521" s="236"/>
      <c r="AO521" s="236"/>
      <c r="AP521" s="94"/>
      <c r="AQ521" s="94"/>
      <c r="AR521" s="94"/>
      <c r="AS521" s="94"/>
      <c r="AT521" s="93"/>
      <c r="AU521" s="107"/>
      <c r="AV521" s="107"/>
      <c r="AW521" s="93"/>
      <c r="AX521" s="93"/>
      <c r="AY521" s="93"/>
      <c r="AZ521" s="93"/>
      <c r="BA521" s="93"/>
      <c r="BB521" s="93"/>
      <c r="BC521" s="93"/>
      <c r="BD521" s="93"/>
      <c r="BE521" s="93"/>
      <c r="BF521" s="93"/>
      <c r="BG521" s="93"/>
      <c r="BH521" s="93"/>
      <c r="BI521" s="93"/>
      <c r="BJ521" s="93"/>
      <c r="BK521" s="93"/>
      <c r="BL521" s="93"/>
      <c r="BM521" s="93"/>
    </row>
    <row r="522" spans="1:65" ht="13.5" customHeight="1" x14ac:dyDescent="0.25">
      <c r="A522" s="135"/>
      <c r="B522" s="135"/>
      <c r="C522" s="135"/>
      <c r="D522" s="135"/>
      <c r="E522" s="135"/>
      <c r="F522" s="135"/>
      <c r="G522" s="129"/>
      <c r="H522" s="107"/>
      <c r="I522" s="146"/>
      <c r="J522" s="146"/>
      <c r="K522" s="135"/>
      <c r="L522" s="135"/>
      <c r="M522" s="135"/>
      <c r="N522" s="146"/>
      <c r="O522" s="146"/>
      <c r="P522" s="146"/>
      <c r="Q522" s="164"/>
      <c r="R522" s="129"/>
      <c r="S522" s="34"/>
      <c r="T522" s="34" t="s">
        <v>62</v>
      </c>
      <c r="U522" s="34" t="s">
        <v>62</v>
      </c>
      <c r="V522" s="88"/>
      <c r="W522" s="79" t="s">
        <v>848</v>
      </c>
      <c r="X522" s="79" t="s">
        <v>107</v>
      </c>
      <c r="Y522" s="79" t="s">
        <v>338</v>
      </c>
      <c r="Z522" s="79" t="s">
        <v>539</v>
      </c>
      <c r="AA522" s="129"/>
      <c r="AB522" s="34" t="s">
        <v>62</v>
      </c>
      <c r="AC522" s="34" t="s">
        <v>62</v>
      </c>
      <c r="AD522" s="34" t="s">
        <v>62</v>
      </c>
      <c r="AE522" s="34"/>
      <c r="AF522" s="34" t="s">
        <v>62</v>
      </c>
      <c r="AG522" s="34" t="s">
        <v>62</v>
      </c>
      <c r="AH522" s="34" t="s">
        <v>62</v>
      </c>
      <c r="AI522" s="135"/>
      <c r="AJ522" s="135"/>
      <c r="AK522" s="146"/>
      <c r="AL522" s="146"/>
      <c r="AM522" s="107"/>
      <c r="AN522" s="236"/>
      <c r="AO522" s="236"/>
      <c r="AP522" s="94"/>
      <c r="AQ522" s="94"/>
      <c r="AR522" s="94"/>
      <c r="AS522" s="94"/>
      <c r="AT522" s="93"/>
      <c r="AU522" s="107"/>
      <c r="AV522" s="107"/>
      <c r="AW522" s="93"/>
      <c r="AX522" s="93"/>
      <c r="AY522" s="93"/>
      <c r="AZ522" s="93"/>
      <c r="BA522" s="93"/>
      <c r="BB522" s="93"/>
      <c r="BC522" s="93"/>
      <c r="BD522" s="93"/>
      <c r="BE522" s="93"/>
      <c r="BF522" s="93"/>
      <c r="BG522" s="93"/>
      <c r="BH522" s="93"/>
      <c r="BI522" s="93"/>
      <c r="BJ522" s="93"/>
      <c r="BK522" s="93"/>
      <c r="BL522" s="93"/>
      <c r="BM522" s="93"/>
    </row>
    <row r="523" spans="1:65" ht="13.5" customHeight="1" x14ac:dyDescent="0.25">
      <c r="A523" s="135"/>
      <c r="B523" s="135"/>
      <c r="C523" s="135"/>
      <c r="D523" s="135"/>
      <c r="E523" s="135"/>
      <c r="F523" s="135"/>
      <c r="G523" s="129"/>
      <c r="H523" s="107"/>
      <c r="I523" s="146"/>
      <c r="J523" s="146"/>
      <c r="K523" s="135"/>
      <c r="L523" s="135"/>
      <c r="M523" s="135"/>
      <c r="N523" s="146"/>
      <c r="O523" s="146"/>
      <c r="P523" s="146"/>
      <c r="Q523" s="164"/>
      <c r="R523" s="129"/>
      <c r="S523" s="34" t="s">
        <v>62</v>
      </c>
      <c r="T523" s="34" t="s">
        <v>62</v>
      </c>
      <c r="U523" s="34" t="s">
        <v>62</v>
      </c>
      <c r="V523" s="34" t="s">
        <v>62</v>
      </c>
      <c r="W523" s="86" t="s">
        <v>344</v>
      </c>
      <c r="X523" s="86" t="s">
        <v>345</v>
      </c>
      <c r="Y523" s="86" t="s">
        <v>392</v>
      </c>
      <c r="Z523" s="86" t="s">
        <v>393</v>
      </c>
      <c r="AA523" s="129"/>
      <c r="AB523" s="34" t="s">
        <v>62</v>
      </c>
      <c r="AC523" s="34" t="s">
        <v>62</v>
      </c>
      <c r="AD523" s="34" t="s">
        <v>62</v>
      </c>
      <c r="AE523" s="34"/>
      <c r="AF523" s="34" t="s">
        <v>62</v>
      </c>
      <c r="AG523" s="34" t="s">
        <v>62</v>
      </c>
      <c r="AH523" s="34" t="s">
        <v>62</v>
      </c>
      <c r="AI523" s="135"/>
      <c r="AJ523" s="135"/>
      <c r="AK523" s="146"/>
      <c r="AL523" s="146"/>
      <c r="AM523" s="107"/>
      <c r="AN523" s="236"/>
      <c r="AO523" s="236"/>
      <c r="AP523" s="94"/>
      <c r="AQ523" s="94"/>
      <c r="AR523" s="94"/>
      <c r="AS523" s="94"/>
      <c r="AT523" s="93"/>
      <c r="AU523" s="107"/>
      <c r="AV523" s="107"/>
      <c r="AW523" s="93"/>
      <c r="AX523" s="93"/>
      <c r="AY523" s="93"/>
      <c r="AZ523" s="93"/>
      <c r="BA523" s="93"/>
      <c r="BB523" s="93"/>
      <c r="BC523" s="93"/>
      <c r="BD523" s="93"/>
      <c r="BE523" s="93"/>
      <c r="BF523" s="93"/>
      <c r="BG523" s="93"/>
      <c r="BH523" s="93"/>
      <c r="BI523" s="93"/>
      <c r="BJ523" s="93"/>
      <c r="BK523" s="93"/>
      <c r="BL523" s="93"/>
      <c r="BM523" s="93"/>
    </row>
    <row r="524" spans="1:65" ht="13.5" customHeight="1" x14ac:dyDescent="0.25">
      <c r="A524" s="135"/>
      <c r="B524" s="135"/>
      <c r="C524" s="135"/>
      <c r="D524" s="135"/>
      <c r="E524" s="135"/>
      <c r="F524" s="135"/>
      <c r="G524" s="129"/>
      <c r="H524" s="107"/>
      <c r="I524" s="146"/>
      <c r="J524" s="146"/>
      <c r="K524" s="135"/>
      <c r="L524" s="135"/>
      <c r="M524" s="135"/>
      <c r="N524" s="146"/>
      <c r="O524" s="146"/>
      <c r="P524" s="146"/>
      <c r="Q524" s="164"/>
      <c r="R524" s="129"/>
      <c r="S524" s="34"/>
      <c r="T524" s="34"/>
      <c r="U524" s="34"/>
      <c r="V524" s="34"/>
      <c r="W524" s="79" t="s">
        <v>247</v>
      </c>
      <c r="X524" s="79" t="s">
        <v>850</v>
      </c>
      <c r="Y524" s="79" t="s">
        <v>851</v>
      </c>
      <c r="Z524" s="79" t="s">
        <v>852</v>
      </c>
      <c r="AA524" s="129"/>
      <c r="AB524" s="34"/>
      <c r="AC524" s="34"/>
      <c r="AD524" s="34"/>
      <c r="AE524" s="88"/>
      <c r="AF524" s="34"/>
      <c r="AG524" s="34"/>
      <c r="AH524" s="34"/>
      <c r="AI524" s="135"/>
      <c r="AJ524" s="135"/>
      <c r="AK524" s="146"/>
      <c r="AL524" s="146"/>
      <c r="AM524" s="107"/>
      <c r="AN524" s="236"/>
      <c r="AO524" s="236"/>
      <c r="AP524" s="94"/>
      <c r="AQ524" s="94"/>
      <c r="AR524" s="94"/>
      <c r="AS524" s="94"/>
      <c r="AT524" s="93"/>
      <c r="AU524" s="107"/>
      <c r="AV524" s="107"/>
      <c r="AW524" s="93"/>
      <c r="AX524" s="93"/>
      <c r="AY524" s="93"/>
      <c r="AZ524" s="93"/>
      <c r="BA524" s="93"/>
      <c r="BB524" s="93"/>
      <c r="BC524" s="93"/>
      <c r="BD524" s="93"/>
      <c r="BE524" s="93"/>
      <c r="BF524" s="93"/>
      <c r="BG524" s="93"/>
      <c r="BH524" s="93"/>
      <c r="BI524" s="93"/>
      <c r="BJ524" s="93"/>
      <c r="BK524" s="93"/>
      <c r="BL524" s="93"/>
      <c r="BM524" s="93"/>
    </row>
    <row r="525" spans="1:65" ht="13.5" customHeight="1" x14ac:dyDescent="0.25">
      <c r="A525" s="135"/>
      <c r="B525" s="135"/>
      <c r="C525" s="135"/>
      <c r="D525" s="135"/>
      <c r="E525" s="135"/>
      <c r="F525" s="135"/>
      <c r="G525" s="129"/>
      <c r="H525" s="107"/>
      <c r="I525" s="146"/>
      <c r="J525" s="146"/>
      <c r="K525" s="135"/>
      <c r="L525" s="135"/>
      <c r="M525" s="135"/>
      <c r="N525" s="146"/>
      <c r="O525" s="146"/>
      <c r="P525" s="146"/>
      <c r="Q525" s="164"/>
      <c r="R525" s="129"/>
      <c r="S525" s="34"/>
      <c r="T525" s="34"/>
      <c r="U525" s="34"/>
      <c r="V525" s="34"/>
      <c r="W525" s="79" t="s">
        <v>853</v>
      </c>
      <c r="X525" s="79" t="s">
        <v>854</v>
      </c>
      <c r="Y525" s="79" t="s">
        <v>855</v>
      </c>
      <c r="Z525" s="79" t="s">
        <v>856</v>
      </c>
      <c r="AA525" s="129"/>
      <c r="AB525" s="34"/>
      <c r="AC525" s="34"/>
      <c r="AD525" s="34"/>
      <c r="AE525" s="34"/>
      <c r="AF525" s="34"/>
      <c r="AG525" s="34"/>
      <c r="AH525" s="34"/>
      <c r="AI525" s="135"/>
      <c r="AJ525" s="135"/>
      <c r="AK525" s="146"/>
      <c r="AL525" s="146"/>
      <c r="AM525" s="107"/>
      <c r="AN525" s="236"/>
      <c r="AO525" s="236"/>
      <c r="AP525" s="94"/>
      <c r="AQ525" s="94"/>
      <c r="AR525" s="94"/>
      <c r="AS525" s="94"/>
      <c r="AT525" s="93"/>
      <c r="AU525" s="107"/>
      <c r="AV525" s="107"/>
      <c r="AW525" s="93"/>
      <c r="AX525" s="93"/>
      <c r="AY525" s="93"/>
      <c r="AZ525" s="93"/>
      <c r="BA525" s="93"/>
      <c r="BB525" s="93"/>
      <c r="BC525" s="93"/>
      <c r="BD525" s="93"/>
      <c r="BE525" s="93"/>
      <c r="BF525" s="93"/>
      <c r="BG525" s="93"/>
      <c r="BH525" s="93"/>
      <c r="BI525" s="93"/>
      <c r="BJ525" s="93"/>
      <c r="BK525" s="93"/>
      <c r="BL525" s="93"/>
      <c r="BM525" s="93"/>
    </row>
    <row r="526" spans="1:65" ht="13.5" customHeight="1" x14ac:dyDescent="0.25">
      <c r="A526" s="136"/>
      <c r="B526" s="136"/>
      <c r="C526" s="136"/>
      <c r="D526" s="136"/>
      <c r="E526" s="136"/>
      <c r="F526" s="136"/>
      <c r="G526" s="130"/>
      <c r="H526" s="108"/>
      <c r="I526" s="147"/>
      <c r="J526" s="147"/>
      <c r="K526" s="136"/>
      <c r="L526" s="136"/>
      <c r="M526" s="136"/>
      <c r="N526" s="147"/>
      <c r="O526" s="147"/>
      <c r="P526" s="147"/>
      <c r="Q526" s="165"/>
      <c r="R526" s="130"/>
      <c r="S526" s="34" t="s">
        <v>62</v>
      </c>
      <c r="T526" s="34" t="s">
        <v>62</v>
      </c>
      <c r="U526" s="34" t="s">
        <v>62</v>
      </c>
      <c r="V526" s="34" t="s">
        <v>62</v>
      </c>
      <c r="W526" s="79"/>
      <c r="X526" s="79"/>
      <c r="Y526" s="79"/>
      <c r="Z526" s="79"/>
      <c r="AA526" s="130"/>
      <c r="AB526" s="34" t="s">
        <v>62</v>
      </c>
      <c r="AC526" s="34" t="s">
        <v>62</v>
      </c>
      <c r="AD526" s="34" t="s">
        <v>62</v>
      </c>
      <c r="AE526" s="34" t="s">
        <v>62</v>
      </c>
      <c r="AF526" s="34" t="s">
        <v>62</v>
      </c>
      <c r="AG526" s="34" t="s">
        <v>62</v>
      </c>
      <c r="AH526" s="34" t="s">
        <v>62</v>
      </c>
      <c r="AI526" s="136"/>
      <c r="AJ526" s="136"/>
      <c r="AK526" s="147"/>
      <c r="AL526" s="147"/>
      <c r="AM526" s="108"/>
      <c r="AN526" s="237"/>
      <c r="AO526" s="237"/>
      <c r="AP526" s="94"/>
      <c r="AQ526" s="94"/>
      <c r="AR526" s="94"/>
      <c r="AS526" s="94"/>
      <c r="AT526" s="93"/>
      <c r="AU526" s="108"/>
      <c r="AV526" s="108"/>
      <c r="AW526" s="93"/>
      <c r="AX526" s="93"/>
      <c r="AY526" s="93"/>
      <c r="AZ526" s="93"/>
      <c r="BA526" s="93"/>
      <c r="BB526" s="93"/>
      <c r="BC526" s="93"/>
      <c r="BD526" s="93"/>
      <c r="BE526" s="93"/>
      <c r="BF526" s="93"/>
      <c r="BG526" s="93"/>
      <c r="BH526" s="93"/>
      <c r="BI526" s="93"/>
      <c r="BJ526" s="93"/>
      <c r="BK526" s="93"/>
      <c r="BL526" s="93"/>
      <c r="BM526" s="93"/>
    </row>
    <row r="527" spans="1:65" ht="13.5" customHeight="1" x14ac:dyDescent="0.25">
      <c r="A527" s="93" t="s">
        <v>226</v>
      </c>
      <c r="B527" s="94" t="s">
        <v>68</v>
      </c>
      <c r="C527" s="94" t="s">
        <v>69</v>
      </c>
      <c r="D527" s="94">
        <v>2021</v>
      </c>
      <c r="E527" s="94" t="s">
        <v>881</v>
      </c>
      <c r="F527" s="94" t="s">
        <v>882</v>
      </c>
      <c r="G527" s="127" t="s">
        <v>79</v>
      </c>
      <c r="H527" s="123">
        <v>44530</v>
      </c>
      <c r="I527" s="93" t="s">
        <v>880</v>
      </c>
      <c r="J527" s="93">
        <v>5410</v>
      </c>
      <c r="K527" s="94" t="s">
        <v>123</v>
      </c>
      <c r="L527" s="94" t="s">
        <v>295</v>
      </c>
      <c r="M527" s="93" t="s">
        <v>700</v>
      </c>
      <c r="N527" s="93" t="s">
        <v>895</v>
      </c>
      <c r="O527" s="93" t="str">
        <f>N527</f>
        <v>COMISION DE BUSQUEDA</v>
      </c>
      <c r="P527" s="93" t="s">
        <v>84</v>
      </c>
      <c r="Q527" s="123">
        <v>44533</v>
      </c>
      <c r="R527" s="127" t="s">
        <v>79</v>
      </c>
      <c r="S527" s="34" t="s">
        <v>62</v>
      </c>
      <c r="T527" s="34" t="s">
        <v>62</v>
      </c>
      <c r="U527" s="34" t="s">
        <v>62</v>
      </c>
      <c r="V527" s="90" t="s">
        <v>713</v>
      </c>
      <c r="W527" s="90" t="s">
        <v>86</v>
      </c>
      <c r="X527" s="90" t="s">
        <v>87</v>
      </c>
      <c r="Y527" s="90" t="s">
        <v>88</v>
      </c>
      <c r="Z527" s="90" t="s">
        <v>611</v>
      </c>
      <c r="AA527" s="127" t="s">
        <v>79</v>
      </c>
      <c r="AB527" s="34"/>
      <c r="AC527" s="34"/>
      <c r="AD527" s="34"/>
      <c r="AE527" s="34"/>
      <c r="AF527" s="34"/>
      <c r="AG527" s="34"/>
      <c r="AH527" s="34"/>
      <c r="AI527" s="120"/>
      <c r="AJ527" s="120"/>
      <c r="AK527" s="94"/>
      <c r="AL527" s="176"/>
      <c r="AM527" s="123"/>
      <c r="AN527" s="124"/>
      <c r="AO527" s="124"/>
      <c r="AP527" s="94"/>
      <c r="AQ527" s="94"/>
      <c r="AR527" s="94"/>
      <c r="AS527" s="94"/>
      <c r="AT527" s="93"/>
      <c r="AU527" s="243"/>
      <c r="AV527" s="243"/>
      <c r="AW527" s="93" t="s">
        <v>149</v>
      </c>
      <c r="AX527" s="93" t="s">
        <v>150</v>
      </c>
      <c r="AY527" s="93" t="s">
        <v>151</v>
      </c>
      <c r="AZ527" s="93" t="s">
        <v>150</v>
      </c>
      <c r="BA527" s="93" t="s">
        <v>150</v>
      </c>
      <c r="BB527" s="93" t="s">
        <v>150</v>
      </c>
      <c r="BC527" s="93" t="s">
        <v>150</v>
      </c>
      <c r="BD527" s="93" t="s">
        <v>152</v>
      </c>
      <c r="BE527" s="93" t="s">
        <v>152</v>
      </c>
      <c r="BF527" s="93" t="s">
        <v>152</v>
      </c>
      <c r="BG527" s="93" t="s">
        <v>152</v>
      </c>
      <c r="BH527" s="93" t="s">
        <v>152</v>
      </c>
      <c r="BI527" s="93" t="s">
        <v>152</v>
      </c>
      <c r="BJ527" s="93" t="s">
        <v>152</v>
      </c>
      <c r="BK527" s="93" t="s">
        <v>152</v>
      </c>
      <c r="BL527" s="93" t="s">
        <v>152</v>
      </c>
      <c r="BM527" s="93" t="s">
        <v>152</v>
      </c>
    </row>
    <row r="528" spans="1:65" x14ac:dyDescent="0.25">
      <c r="A528" s="93"/>
      <c r="B528" s="94"/>
      <c r="C528" s="94"/>
      <c r="D528" s="94"/>
      <c r="E528" s="94"/>
      <c r="F528" s="94"/>
      <c r="G528" s="127"/>
      <c r="H528" s="123"/>
      <c r="I528" s="93"/>
      <c r="J528" s="93"/>
      <c r="K528" s="94"/>
      <c r="L528" s="94"/>
      <c r="M528" s="93"/>
      <c r="N528" s="93"/>
      <c r="O528" s="93"/>
      <c r="P528" s="93"/>
      <c r="Q528" s="123"/>
      <c r="R528" s="127"/>
      <c r="S528" s="34"/>
      <c r="T528" s="34"/>
      <c r="U528" s="34"/>
      <c r="V528" s="34"/>
      <c r="W528" s="79" t="s">
        <v>720</v>
      </c>
      <c r="X528" s="79" t="s">
        <v>721</v>
      </c>
      <c r="Y528" s="79" t="s">
        <v>722</v>
      </c>
      <c r="Z528" s="79" t="s">
        <v>723</v>
      </c>
      <c r="AA528" s="127"/>
      <c r="AB528" s="34" t="s">
        <v>62</v>
      </c>
      <c r="AC528" s="34" t="s">
        <v>62</v>
      </c>
      <c r="AD528" s="34" t="s">
        <v>62</v>
      </c>
      <c r="AE528" s="79"/>
      <c r="AF528" s="34" t="s">
        <v>62</v>
      </c>
      <c r="AG528" s="34" t="s">
        <v>62</v>
      </c>
      <c r="AH528" s="34" t="s">
        <v>62</v>
      </c>
      <c r="AI528" s="121"/>
      <c r="AJ528" s="121"/>
      <c r="AK528" s="94"/>
      <c r="AL528" s="177"/>
      <c r="AM528" s="123"/>
      <c r="AN528" s="125"/>
      <c r="AO528" s="125"/>
      <c r="AP528" s="94"/>
      <c r="AQ528" s="94"/>
      <c r="AR528" s="94"/>
      <c r="AS528" s="94"/>
      <c r="AT528" s="93"/>
      <c r="AU528" s="244"/>
      <c r="AV528" s="244"/>
      <c r="AW528" s="93"/>
      <c r="AX528" s="93"/>
      <c r="AY528" s="93"/>
      <c r="AZ528" s="93"/>
      <c r="BA528" s="93"/>
      <c r="BB528" s="93"/>
      <c r="BC528" s="93"/>
      <c r="BD528" s="93"/>
      <c r="BE528" s="93"/>
      <c r="BF528" s="93"/>
      <c r="BG528" s="93"/>
      <c r="BH528" s="93"/>
      <c r="BI528" s="93"/>
      <c r="BJ528" s="93"/>
      <c r="BK528" s="93"/>
      <c r="BL528" s="93"/>
      <c r="BM528" s="93"/>
    </row>
    <row r="529" spans="1:65" x14ac:dyDescent="0.25">
      <c r="A529" s="93"/>
      <c r="B529" s="94"/>
      <c r="C529" s="94"/>
      <c r="D529" s="94"/>
      <c r="E529" s="94"/>
      <c r="F529" s="94"/>
      <c r="G529" s="127"/>
      <c r="H529" s="123"/>
      <c r="I529" s="93"/>
      <c r="J529" s="93"/>
      <c r="K529" s="94"/>
      <c r="L529" s="94"/>
      <c r="M529" s="93"/>
      <c r="N529" s="93"/>
      <c r="O529" s="93"/>
      <c r="P529" s="93"/>
      <c r="Q529" s="123"/>
      <c r="R529" s="127"/>
      <c r="S529" s="34" t="s">
        <v>62</v>
      </c>
      <c r="T529" s="34" t="s">
        <v>62</v>
      </c>
      <c r="U529" s="34" t="s">
        <v>62</v>
      </c>
      <c r="V529" s="34"/>
      <c r="W529" s="79" t="s">
        <v>386</v>
      </c>
      <c r="X529" s="79" t="s">
        <v>387</v>
      </c>
      <c r="Y529" s="79" t="s">
        <v>129</v>
      </c>
      <c r="Z529" s="79" t="s">
        <v>388</v>
      </c>
      <c r="AA529" s="127"/>
      <c r="AB529" s="34"/>
      <c r="AC529" s="34"/>
      <c r="AD529" s="34"/>
      <c r="AE529" s="34"/>
      <c r="AF529" s="34" t="s">
        <v>62</v>
      </c>
      <c r="AG529" s="34" t="s">
        <v>62</v>
      </c>
      <c r="AH529" s="34" t="s">
        <v>62</v>
      </c>
      <c r="AI529" s="121"/>
      <c r="AJ529" s="121"/>
      <c r="AK529" s="94"/>
      <c r="AL529" s="177"/>
      <c r="AM529" s="123"/>
      <c r="AN529" s="125"/>
      <c r="AO529" s="125"/>
      <c r="AP529" s="94"/>
      <c r="AQ529" s="94"/>
      <c r="AR529" s="94"/>
      <c r="AS529" s="94"/>
      <c r="AT529" s="93"/>
      <c r="AU529" s="244"/>
      <c r="AV529" s="244"/>
      <c r="AW529" s="93"/>
      <c r="AX529" s="93"/>
      <c r="AY529" s="93"/>
      <c r="AZ529" s="93"/>
      <c r="BA529" s="93"/>
      <c r="BB529" s="93"/>
      <c r="BC529" s="93"/>
      <c r="BD529" s="93"/>
      <c r="BE529" s="93"/>
      <c r="BF529" s="93"/>
      <c r="BG529" s="93"/>
      <c r="BH529" s="93"/>
      <c r="BI529" s="93"/>
      <c r="BJ529" s="93"/>
      <c r="BK529" s="93"/>
      <c r="BL529" s="93"/>
      <c r="BM529" s="93"/>
    </row>
    <row r="530" spans="1:65" x14ac:dyDescent="0.25">
      <c r="A530" s="93"/>
      <c r="B530" s="94"/>
      <c r="C530" s="94"/>
      <c r="D530" s="94"/>
      <c r="E530" s="94"/>
      <c r="F530" s="94"/>
      <c r="G530" s="127"/>
      <c r="H530" s="123"/>
      <c r="I530" s="93"/>
      <c r="J530" s="93"/>
      <c r="K530" s="94"/>
      <c r="L530" s="94"/>
      <c r="M530" s="93"/>
      <c r="N530" s="93"/>
      <c r="O530" s="93"/>
      <c r="P530" s="93"/>
      <c r="Q530" s="123"/>
      <c r="R530" s="127"/>
      <c r="S530" s="34"/>
      <c r="T530" s="34" t="s">
        <v>62</v>
      </c>
      <c r="U530" s="34" t="s">
        <v>62</v>
      </c>
      <c r="V530" s="34"/>
      <c r="W530" s="79" t="s">
        <v>412</v>
      </c>
      <c r="X530" s="79" t="s">
        <v>110</v>
      </c>
      <c r="Y530" s="79" t="s">
        <v>111</v>
      </c>
      <c r="Z530" s="79" t="s">
        <v>112</v>
      </c>
      <c r="AA530" s="127"/>
      <c r="AB530" s="34" t="s">
        <v>62</v>
      </c>
      <c r="AC530" s="34" t="s">
        <v>62</v>
      </c>
      <c r="AD530" s="34" t="s">
        <v>62</v>
      </c>
      <c r="AE530" s="87"/>
      <c r="AF530" s="34" t="s">
        <v>62</v>
      </c>
      <c r="AG530" s="34" t="s">
        <v>62</v>
      </c>
      <c r="AH530" s="34" t="s">
        <v>62</v>
      </c>
      <c r="AI530" s="121"/>
      <c r="AJ530" s="121"/>
      <c r="AK530" s="94"/>
      <c r="AL530" s="177"/>
      <c r="AM530" s="123"/>
      <c r="AN530" s="125"/>
      <c r="AO530" s="125"/>
      <c r="AP530" s="94"/>
      <c r="AQ530" s="94"/>
      <c r="AR530" s="94"/>
      <c r="AS530" s="94"/>
      <c r="AT530" s="93"/>
      <c r="AU530" s="244"/>
      <c r="AV530" s="244"/>
      <c r="AW530" s="93"/>
      <c r="AX530" s="93"/>
      <c r="AY530" s="93"/>
      <c r="AZ530" s="93"/>
      <c r="BA530" s="93"/>
      <c r="BB530" s="93"/>
      <c r="BC530" s="93"/>
      <c r="BD530" s="93"/>
      <c r="BE530" s="93"/>
      <c r="BF530" s="93"/>
      <c r="BG530" s="93"/>
      <c r="BH530" s="93"/>
      <c r="BI530" s="93"/>
      <c r="BJ530" s="93"/>
      <c r="BK530" s="93"/>
      <c r="BL530" s="93"/>
      <c r="BM530" s="93"/>
    </row>
    <row r="531" spans="1:65" x14ac:dyDescent="0.25">
      <c r="A531" s="93"/>
      <c r="B531" s="94"/>
      <c r="C531" s="94"/>
      <c r="D531" s="94"/>
      <c r="E531" s="94"/>
      <c r="F531" s="94"/>
      <c r="G531" s="127"/>
      <c r="H531" s="123"/>
      <c r="I531" s="93"/>
      <c r="J531" s="93"/>
      <c r="K531" s="94"/>
      <c r="L531" s="94"/>
      <c r="M531" s="93"/>
      <c r="N531" s="93"/>
      <c r="O531" s="93"/>
      <c r="P531" s="93"/>
      <c r="Q531" s="123"/>
      <c r="R531" s="127"/>
      <c r="S531" s="34" t="s">
        <v>62</v>
      </c>
      <c r="T531" s="34" t="s">
        <v>62</v>
      </c>
      <c r="U531" s="34" t="s">
        <v>62</v>
      </c>
      <c r="V531" s="34" t="s">
        <v>62</v>
      </c>
      <c r="W531" s="87"/>
      <c r="X531" s="87"/>
      <c r="Y531" s="87"/>
      <c r="Z531" s="87"/>
      <c r="AA531" s="127"/>
      <c r="AB531" s="34" t="s">
        <v>62</v>
      </c>
      <c r="AC531" s="34" t="s">
        <v>62</v>
      </c>
      <c r="AD531" s="34" t="s">
        <v>62</v>
      </c>
      <c r="AE531" s="34"/>
      <c r="AF531" s="34" t="s">
        <v>62</v>
      </c>
      <c r="AG531" s="34" t="s">
        <v>62</v>
      </c>
      <c r="AH531" s="34" t="s">
        <v>62</v>
      </c>
      <c r="AI531" s="121"/>
      <c r="AJ531" s="121"/>
      <c r="AK531" s="94"/>
      <c r="AL531" s="177"/>
      <c r="AM531" s="123"/>
      <c r="AN531" s="125"/>
      <c r="AO531" s="125"/>
      <c r="AP531" s="94"/>
      <c r="AQ531" s="94"/>
      <c r="AR531" s="94"/>
      <c r="AS531" s="94"/>
      <c r="AT531" s="93"/>
      <c r="AU531" s="244"/>
      <c r="AV531" s="244"/>
      <c r="AW531" s="93"/>
      <c r="AX531" s="93"/>
      <c r="AY531" s="93"/>
      <c r="AZ531" s="93"/>
      <c r="BA531" s="93"/>
      <c r="BB531" s="93"/>
      <c r="BC531" s="93"/>
      <c r="BD531" s="93"/>
      <c r="BE531" s="93"/>
      <c r="BF531" s="93"/>
      <c r="BG531" s="93"/>
      <c r="BH531" s="93"/>
      <c r="BI531" s="93"/>
      <c r="BJ531" s="93"/>
      <c r="BK531" s="93"/>
      <c r="BL531" s="93"/>
      <c r="BM531" s="93"/>
    </row>
    <row r="532" spans="1:65" x14ac:dyDescent="0.25">
      <c r="A532" s="93"/>
      <c r="B532" s="94"/>
      <c r="C532" s="94"/>
      <c r="D532" s="94"/>
      <c r="E532" s="94"/>
      <c r="F532" s="94"/>
      <c r="G532" s="127"/>
      <c r="H532" s="123"/>
      <c r="I532" s="93"/>
      <c r="J532" s="93"/>
      <c r="K532" s="94"/>
      <c r="L532" s="94"/>
      <c r="M532" s="93"/>
      <c r="N532" s="93"/>
      <c r="O532" s="93"/>
      <c r="P532" s="93"/>
      <c r="Q532" s="123"/>
      <c r="R532" s="127"/>
      <c r="S532" s="34"/>
      <c r="T532" s="34"/>
      <c r="U532" s="34"/>
      <c r="V532" s="34"/>
      <c r="W532" s="79"/>
      <c r="X532" s="79"/>
      <c r="Y532" s="79"/>
      <c r="Z532" s="79"/>
      <c r="AA532" s="127"/>
      <c r="AB532" s="34"/>
      <c r="AC532" s="34"/>
      <c r="AD532" s="34"/>
      <c r="AE532" s="34"/>
      <c r="AF532" s="34"/>
      <c r="AG532" s="34"/>
      <c r="AH532" s="34"/>
      <c r="AI532" s="121"/>
      <c r="AJ532" s="121"/>
      <c r="AK532" s="94"/>
      <c r="AL532" s="177"/>
      <c r="AM532" s="123"/>
      <c r="AN532" s="125"/>
      <c r="AO532" s="125"/>
      <c r="AP532" s="94"/>
      <c r="AQ532" s="94"/>
      <c r="AR532" s="94"/>
      <c r="AS532" s="94"/>
      <c r="AT532" s="93"/>
      <c r="AU532" s="244"/>
      <c r="AV532" s="244"/>
      <c r="AW532" s="93"/>
      <c r="AX532" s="93"/>
      <c r="AY532" s="93"/>
      <c r="AZ532" s="93"/>
      <c r="BA532" s="93"/>
      <c r="BB532" s="93"/>
      <c r="BC532" s="93"/>
      <c r="BD532" s="93"/>
      <c r="BE532" s="93"/>
      <c r="BF532" s="93"/>
      <c r="BG532" s="93"/>
      <c r="BH532" s="93"/>
      <c r="BI532" s="93"/>
      <c r="BJ532" s="93"/>
      <c r="BK532" s="93"/>
      <c r="BL532" s="93"/>
      <c r="BM532" s="93"/>
    </row>
    <row r="533" spans="1:65" x14ac:dyDescent="0.25">
      <c r="A533" s="93"/>
      <c r="B533" s="94"/>
      <c r="C533" s="94"/>
      <c r="D533" s="94"/>
      <c r="E533" s="94"/>
      <c r="F533" s="94"/>
      <c r="G533" s="127"/>
      <c r="H533" s="123"/>
      <c r="I533" s="93"/>
      <c r="J533" s="93"/>
      <c r="K533" s="94"/>
      <c r="L533" s="94"/>
      <c r="M533" s="93"/>
      <c r="N533" s="93"/>
      <c r="O533" s="93"/>
      <c r="P533" s="93"/>
      <c r="Q533" s="123"/>
      <c r="R533" s="127"/>
      <c r="S533" s="34"/>
      <c r="T533" s="34"/>
      <c r="U533" s="34"/>
      <c r="V533" s="34"/>
      <c r="W533" s="79"/>
      <c r="X533" s="79"/>
      <c r="Y533" s="79"/>
      <c r="Z533" s="79"/>
      <c r="AA533" s="127"/>
      <c r="AB533" s="34"/>
      <c r="AC533" s="34"/>
      <c r="AD533" s="34"/>
      <c r="AE533" s="34"/>
      <c r="AF533" s="34"/>
      <c r="AG533" s="34"/>
      <c r="AH533" s="34"/>
      <c r="AI533" s="121"/>
      <c r="AJ533" s="121"/>
      <c r="AK533" s="94"/>
      <c r="AL533" s="177"/>
      <c r="AM533" s="123"/>
      <c r="AN533" s="125"/>
      <c r="AO533" s="125"/>
      <c r="AP533" s="94"/>
      <c r="AQ533" s="94"/>
      <c r="AR533" s="94"/>
      <c r="AS533" s="94"/>
      <c r="AT533" s="93"/>
      <c r="AU533" s="244"/>
      <c r="AV533" s="244"/>
      <c r="AW533" s="93"/>
      <c r="AX533" s="93"/>
      <c r="AY533" s="93"/>
      <c r="AZ533" s="93"/>
      <c r="BA533" s="93"/>
      <c r="BB533" s="93"/>
      <c r="BC533" s="93"/>
      <c r="BD533" s="93"/>
      <c r="BE533" s="93"/>
      <c r="BF533" s="93"/>
      <c r="BG533" s="93"/>
      <c r="BH533" s="93"/>
      <c r="BI533" s="93"/>
      <c r="BJ533" s="93"/>
      <c r="BK533" s="93"/>
      <c r="BL533" s="93"/>
      <c r="BM533" s="93"/>
    </row>
    <row r="534" spans="1:65" x14ac:dyDescent="0.25">
      <c r="A534" s="93"/>
      <c r="B534" s="94"/>
      <c r="C534" s="94"/>
      <c r="D534" s="94"/>
      <c r="E534" s="94"/>
      <c r="F534" s="94"/>
      <c r="G534" s="127"/>
      <c r="H534" s="123"/>
      <c r="I534" s="93"/>
      <c r="J534" s="93"/>
      <c r="K534" s="94"/>
      <c r="L534" s="94"/>
      <c r="M534" s="93"/>
      <c r="N534" s="93"/>
      <c r="O534" s="93"/>
      <c r="P534" s="93"/>
      <c r="Q534" s="123"/>
      <c r="R534" s="127"/>
      <c r="S534" s="34"/>
      <c r="T534" s="34"/>
      <c r="U534" s="34"/>
      <c r="V534" s="34"/>
      <c r="W534" s="90"/>
      <c r="X534" s="90"/>
      <c r="Y534" s="90"/>
      <c r="Z534" s="90"/>
      <c r="AA534" s="127"/>
      <c r="AB534" s="34"/>
      <c r="AC534" s="34"/>
      <c r="AD534" s="34"/>
      <c r="AE534" s="34"/>
      <c r="AF534" s="34"/>
      <c r="AG534" s="34"/>
      <c r="AH534" s="34"/>
      <c r="AI534" s="122"/>
      <c r="AJ534" s="122"/>
      <c r="AK534" s="94"/>
      <c r="AL534" s="178"/>
      <c r="AM534" s="123"/>
      <c r="AN534" s="126"/>
      <c r="AO534" s="126"/>
      <c r="AP534" s="94"/>
      <c r="AQ534" s="94"/>
      <c r="AR534" s="94"/>
      <c r="AS534" s="94"/>
      <c r="AT534" s="93"/>
      <c r="AU534" s="245"/>
      <c r="AV534" s="245"/>
      <c r="AW534" s="93"/>
      <c r="AX534" s="93"/>
      <c r="AY534" s="93"/>
      <c r="AZ534" s="93"/>
      <c r="BA534" s="93"/>
      <c r="BB534" s="93"/>
      <c r="BC534" s="93"/>
      <c r="BD534" s="93"/>
      <c r="BE534" s="93"/>
      <c r="BF534" s="93"/>
      <c r="BG534" s="93"/>
      <c r="BH534" s="93"/>
      <c r="BI534" s="93"/>
      <c r="BJ534" s="93"/>
      <c r="BK534" s="93"/>
      <c r="BL534" s="93"/>
      <c r="BM534" s="93"/>
    </row>
    <row r="535" spans="1:65" ht="13.5" customHeight="1" x14ac:dyDescent="0.25">
      <c r="A535" s="94" t="s">
        <v>921</v>
      </c>
      <c r="B535" s="134" t="s">
        <v>68</v>
      </c>
      <c r="C535" s="134" t="s">
        <v>69</v>
      </c>
      <c r="D535" s="134">
        <v>2021</v>
      </c>
      <c r="E535" s="134" t="s">
        <v>881</v>
      </c>
      <c r="F535" s="134" t="s">
        <v>883</v>
      </c>
      <c r="G535" s="128" t="s">
        <v>79</v>
      </c>
      <c r="H535" s="106">
        <v>44530</v>
      </c>
      <c r="I535" s="145" t="s">
        <v>922</v>
      </c>
      <c r="J535" s="145">
        <v>5910</v>
      </c>
      <c r="K535" s="134" t="s">
        <v>123</v>
      </c>
      <c r="L535" s="134" t="s">
        <v>295</v>
      </c>
      <c r="M535" s="134" t="s">
        <v>896</v>
      </c>
      <c r="N535" s="145" t="s">
        <v>298</v>
      </c>
      <c r="O535" s="93" t="str">
        <f>N535</f>
        <v>SECRETARIA DE EDUCACION DEL ESTADO DE COAHUILA DE ZARAGOZA</v>
      </c>
      <c r="P535" s="145" t="s">
        <v>84</v>
      </c>
      <c r="Q535" s="163">
        <v>44533</v>
      </c>
      <c r="R535" s="128" t="s">
        <v>79</v>
      </c>
      <c r="S535" s="34" t="s">
        <v>62</v>
      </c>
      <c r="T535" s="34" t="s">
        <v>62</v>
      </c>
      <c r="U535" s="34" t="s">
        <v>62</v>
      </c>
      <c r="V535" s="34"/>
      <c r="W535" s="90" t="s">
        <v>86</v>
      </c>
      <c r="X535" s="90" t="s">
        <v>87</v>
      </c>
      <c r="Y535" s="90" t="s">
        <v>88</v>
      </c>
      <c r="Z535" s="90" t="s">
        <v>611</v>
      </c>
      <c r="AA535" s="128" t="s">
        <v>79</v>
      </c>
      <c r="AB535" s="34"/>
      <c r="AC535" s="34"/>
      <c r="AD535" s="34"/>
      <c r="AE535" s="34" t="s">
        <v>916</v>
      </c>
      <c r="AF535" s="34"/>
      <c r="AG535" s="34"/>
      <c r="AH535" s="34"/>
      <c r="AI535" s="134" t="s">
        <v>917</v>
      </c>
      <c r="AJ535" s="134" t="s">
        <v>462</v>
      </c>
      <c r="AK535" s="145" t="s">
        <v>91</v>
      </c>
      <c r="AL535" s="145" t="str">
        <f>F535</f>
        <v>LA-905002984-E48-2021</v>
      </c>
      <c r="AM535" s="106">
        <v>44553</v>
      </c>
      <c r="AN535" s="235">
        <v>712860</v>
      </c>
      <c r="AO535" s="235">
        <f>AN535*1.16</f>
        <v>826917.6</v>
      </c>
      <c r="AP535" s="94" t="s">
        <v>121</v>
      </c>
      <c r="AQ535" s="94" t="s">
        <v>93</v>
      </c>
      <c r="AR535" s="94" t="s">
        <v>94</v>
      </c>
      <c r="AS535" s="94" t="s">
        <v>95</v>
      </c>
      <c r="AT535" s="145" t="s">
        <v>922</v>
      </c>
      <c r="AU535" s="106">
        <v>44546</v>
      </c>
      <c r="AV535" s="106">
        <v>44911</v>
      </c>
      <c r="AW535" s="93" t="s">
        <v>149</v>
      </c>
      <c r="AX535" s="93" t="s">
        <v>150</v>
      </c>
      <c r="AY535" s="93" t="s">
        <v>151</v>
      </c>
      <c r="AZ535" s="93" t="s">
        <v>150</v>
      </c>
      <c r="BA535" s="93" t="s">
        <v>150</v>
      </c>
      <c r="BB535" s="93" t="s">
        <v>150</v>
      </c>
      <c r="BC535" s="93" t="s">
        <v>150</v>
      </c>
      <c r="BD535" s="93" t="s">
        <v>152</v>
      </c>
      <c r="BE535" s="93" t="s">
        <v>152</v>
      </c>
      <c r="BF535" s="93" t="s">
        <v>152</v>
      </c>
      <c r="BG535" s="93" t="s">
        <v>152</v>
      </c>
      <c r="BH535" s="93" t="s">
        <v>152</v>
      </c>
      <c r="BI535" s="93" t="s">
        <v>152</v>
      </c>
      <c r="BJ535" s="93" t="s">
        <v>152</v>
      </c>
      <c r="BK535" s="93" t="s">
        <v>152</v>
      </c>
      <c r="BL535" s="93" t="s">
        <v>152</v>
      </c>
      <c r="BM535" s="93" t="s">
        <v>152</v>
      </c>
    </row>
    <row r="536" spans="1:65" x14ac:dyDescent="0.25">
      <c r="A536" s="94"/>
      <c r="B536" s="135"/>
      <c r="C536" s="135"/>
      <c r="D536" s="135"/>
      <c r="E536" s="135"/>
      <c r="F536" s="135"/>
      <c r="G536" s="129"/>
      <c r="H536" s="107"/>
      <c r="I536" s="146"/>
      <c r="J536" s="146"/>
      <c r="K536" s="135"/>
      <c r="L536" s="135"/>
      <c r="M536" s="135"/>
      <c r="N536" s="146"/>
      <c r="O536" s="93"/>
      <c r="P536" s="146"/>
      <c r="Q536" s="164"/>
      <c r="R536" s="129"/>
      <c r="S536" s="34"/>
      <c r="T536" s="34"/>
      <c r="U536" s="34"/>
      <c r="V536" s="34"/>
      <c r="W536" s="90" t="s">
        <v>906</v>
      </c>
      <c r="X536" s="90" t="s">
        <v>907</v>
      </c>
      <c r="Y536" s="90" t="s">
        <v>563</v>
      </c>
      <c r="Z536" s="90" t="s">
        <v>908</v>
      </c>
      <c r="AA536" s="129"/>
      <c r="AB536" s="34"/>
      <c r="AC536" s="34"/>
      <c r="AD536" s="34"/>
      <c r="AE536" s="34" t="s">
        <v>917</v>
      </c>
      <c r="AF536" s="34" t="s">
        <v>62</v>
      </c>
      <c r="AG536" s="34" t="s">
        <v>62</v>
      </c>
      <c r="AH536" s="34" t="s">
        <v>62</v>
      </c>
      <c r="AI536" s="135"/>
      <c r="AJ536" s="135"/>
      <c r="AK536" s="146"/>
      <c r="AL536" s="146"/>
      <c r="AM536" s="107"/>
      <c r="AN536" s="236"/>
      <c r="AO536" s="236"/>
      <c r="AP536" s="94"/>
      <c r="AQ536" s="94"/>
      <c r="AR536" s="94"/>
      <c r="AS536" s="94"/>
      <c r="AT536" s="146"/>
      <c r="AU536" s="107"/>
      <c r="AV536" s="107"/>
      <c r="AW536" s="93"/>
      <c r="AX536" s="93"/>
      <c r="AY536" s="93"/>
      <c r="AZ536" s="93"/>
      <c r="BA536" s="93"/>
      <c r="BB536" s="93"/>
      <c r="BC536" s="93"/>
      <c r="BD536" s="93"/>
      <c r="BE536" s="93"/>
      <c r="BF536" s="93"/>
      <c r="BG536" s="93"/>
      <c r="BH536" s="93"/>
      <c r="BI536" s="93"/>
      <c r="BJ536" s="93"/>
      <c r="BK536" s="93"/>
      <c r="BL536" s="93"/>
      <c r="BM536" s="93"/>
    </row>
    <row r="537" spans="1:65" x14ac:dyDescent="0.25">
      <c r="A537" s="94"/>
      <c r="B537" s="135"/>
      <c r="C537" s="135"/>
      <c r="D537" s="135"/>
      <c r="E537" s="135"/>
      <c r="F537" s="135"/>
      <c r="G537" s="129"/>
      <c r="H537" s="107"/>
      <c r="I537" s="146"/>
      <c r="J537" s="146"/>
      <c r="K537" s="135"/>
      <c r="L537" s="135"/>
      <c r="M537" s="135"/>
      <c r="N537" s="146"/>
      <c r="O537" s="93"/>
      <c r="P537" s="146"/>
      <c r="Q537" s="164"/>
      <c r="R537" s="129"/>
      <c r="S537" s="34" t="s">
        <v>62</v>
      </c>
      <c r="T537" s="34" t="s">
        <v>62</v>
      </c>
      <c r="U537" s="34" t="s">
        <v>62</v>
      </c>
      <c r="V537" s="90"/>
      <c r="W537" s="79" t="s">
        <v>412</v>
      </c>
      <c r="X537" s="79" t="s">
        <v>110</v>
      </c>
      <c r="Y537" s="79" t="s">
        <v>111</v>
      </c>
      <c r="Z537" s="79" t="s">
        <v>112</v>
      </c>
      <c r="AA537" s="129"/>
      <c r="AB537" s="34"/>
      <c r="AC537" s="34"/>
      <c r="AD537" s="34"/>
      <c r="AE537" s="90" t="s">
        <v>918</v>
      </c>
      <c r="AF537" s="34" t="s">
        <v>62</v>
      </c>
      <c r="AG537" s="34" t="s">
        <v>62</v>
      </c>
      <c r="AH537" s="34" t="s">
        <v>62</v>
      </c>
      <c r="AI537" s="135"/>
      <c r="AJ537" s="135"/>
      <c r="AK537" s="146"/>
      <c r="AL537" s="146"/>
      <c r="AM537" s="107"/>
      <c r="AN537" s="236"/>
      <c r="AO537" s="236"/>
      <c r="AP537" s="94"/>
      <c r="AQ537" s="94"/>
      <c r="AR537" s="94"/>
      <c r="AS537" s="94"/>
      <c r="AT537" s="146"/>
      <c r="AU537" s="107"/>
      <c r="AV537" s="107"/>
      <c r="AW537" s="93"/>
      <c r="AX537" s="93"/>
      <c r="AY537" s="93"/>
      <c r="AZ537" s="93"/>
      <c r="BA537" s="93"/>
      <c r="BB537" s="93"/>
      <c r="BC537" s="93"/>
      <c r="BD537" s="93"/>
      <c r="BE537" s="93"/>
      <c r="BF537" s="93"/>
      <c r="BG537" s="93"/>
      <c r="BH537" s="93"/>
      <c r="BI537" s="93"/>
      <c r="BJ537" s="93"/>
      <c r="BK537" s="93"/>
      <c r="BL537" s="93"/>
      <c r="BM537" s="93"/>
    </row>
    <row r="538" spans="1:65" x14ac:dyDescent="0.25">
      <c r="A538" s="94"/>
      <c r="B538" s="135"/>
      <c r="C538" s="135"/>
      <c r="D538" s="135"/>
      <c r="E538" s="135"/>
      <c r="F538" s="135"/>
      <c r="G538" s="129"/>
      <c r="H538" s="107"/>
      <c r="I538" s="146"/>
      <c r="J538" s="146"/>
      <c r="K538" s="135"/>
      <c r="L538" s="135"/>
      <c r="M538" s="135"/>
      <c r="N538" s="146"/>
      <c r="O538" s="93"/>
      <c r="P538" s="146"/>
      <c r="Q538" s="164"/>
      <c r="R538" s="129"/>
      <c r="S538" s="34"/>
      <c r="T538" s="34" t="s">
        <v>62</v>
      </c>
      <c r="U538" s="34" t="s">
        <v>62</v>
      </c>
      <c r="V538" s="88"/>
      <c r="W538" s="79"/>
      <c r="X538" s="79"/>
      <c r="Y538" s="79"/>
      <c r="Z538" s="79"/>
      <c r="AA538" s="129"/>
      <c r="AB538" s="34" t="s">
        <v>62</v>
      </c>
      <c r="AC538" s="34" t="s">
        <v>62</v>
      </c>
      <c r="AD538" s="34" t="s">
        <v>62</v>
      </c>
      <c r="AE538" s="34" t="s">
        <v>919</v>
      </c>
      <c r="AF538" s="34" t="s">
        <v>62</v>
      </c>
      <c r="AG538" s="34" t="s">
        <v>62</v>
      </c>
      <c r="AH538" s="34" t="s">
        <v>62</v>
      </c>
      <c r="AI538" s="135"/>
      <c r="AJ538" s="135"/>
      <c r="AK538" s="146"/>
      <c r="AL538" s="146"/>
      <c r="AM538" s="107"/>
      <c r="AN538" s="236"/>
      <c r="AO538" s="236"/>
      <c r="AP538" s="94"/>
      <c r="AQ538" s="94"/>
      <c r="AR538" s="94"/>
      <c r="AS538" s="94"/>
      <c r="AT538" s="146"/>
      <c r="AU538" s="107"/>
      <c r="AV538" s="107"/>
      <c r="AW538" s="93"/>
      <c r="AX538" s="93"/>
      <c r="AY538" s="93"/>
      <c r="AZ538" s="93"/>
      <c r="BA538" s="93"/>
      <c r="BB538" s="93"/>
      <c r="BC538" s="93"/>
      <c r="BD538" s="93"/>
      <c r="BE538" s="93"/>
      <c r="BF538" s="93"/>
      <c r="BG538" s="93"/>
      <c r="BH538" s="93"/>
      <c r="BI538" s="93"/>
      <c r="BJ538" s="93"/>
      <c r="BK538" s="93"/>
      <c r="BL538" s="93"/>
      <c r="BM538" s="93"/>
    </row>
    <row r="539" spans="1:65" x14ac:dyDescent="0.25">
      <c r="A539" s="94"/>
      <c r="B539" s="135"/>
      <c r="C539" s="135"/>
      <c r="D539" s="135"/>
      <c r="E539" s="135"/>
      <c r="F539" s="135"/>
      <c r="G539" s="129"/>
      <c r="H539" s="107"/>
      <c r="I539" s="146"/>
      <c r="J539" s="146"/>
      <c r="K539" s="135"/>
      <c r="L539" s="135"/>
      <c r="M539" s="135"/>
      <c r="N539" s="146"/>
      <c r="O539" s="93"/>
      <c r="P539" s="146"/>
      <c r="Q539" s="164"/>
      <c r="R539" s="129"/>
      <c r="S539" s="34" t="s">
        <v>62</v>
      </c>
      <c r="T539" s="34" t="s">
        <v>62</v>
      </c>
      <c r="U539" s="34" t="s">
        <v>62</v>
      </c>
      <c r="V539" s="34" t="s">
        <v>62</v>
      </c>
      <c r="W539" s="90"/>
      <c r="X539" s="90"/>
      <c r="Y539" s="90"/>
      <c r="Z539" s="90"/>
      <c r="AA539" s="129"/>
      <c r="AB539" s="34" t="s">
        <v>62</v>
      </c>
      <c r="AC539" s="34" t="s">
        <v>62</v>
      </c>
      <c r="AD539" s="34" t="s">
        <v>62</v>
      </c>
      <c r="AE539" s="34"/>
      <c r="AF539" s="34" t="s">
        <v>62</v>
      </c>
      <c r="AG539" s="34" t="s">
        <v>62</v>
      </c>
      <c r="AH539" s="34" t="s">
        <v>62</v>
      </c>
      <c r="AI539" s="135"/>
      <c r="AJ539" s="135"/>
      <c r="AK539" s="146"/>
      <c r="AL539" s="146"/>
      <c r="AM539" s="107"/>
      <c r="AN539" s="236"/>
      <c r="AO539" s="236"/>
      <c r="AP539" s="94"/>
      <c r="AQ539" s="94"/>
      <c r="AR539" s="94"/>
      <c r="AS539" s="94"/>
      <c r="AT539" s="146"/>
      <c r="AU539" s="107"/>
      <c r="AV539" s="107"/>
      <c r="AW539" s="93"/>
      <c r="AX539" s="93"/>
      <c r="AY539" s="93"/>
      <c r="AZ539" s="93"/>
      <c r="BA539" s="93"/>
      <c r="BB539" s="93"/>
      <c r="BC539" s="93"/>
      <c r="BD539" s="93"/>
      <c r="BE539" s="93"/>
      <c r="BF539" s="93"/>
      <c r="BG539" s="93"/>
      <c r="BH539" s="93"/>
      <c r="BI539" s="93"/>
      <c r="BJ539" s="93"/>
      <c r="BK539" s="93"/>
      <c r="BL539" s="93"/>
      <c r="BM539" s="93"/>
    </row>
    <row r="540" spans="1:65" x14ac:dyDescent="0.25">
      <c r="A540" s="94"/>
      <c r="B540" s="135"/>
      <c r="C540" s="135"/>
      <c r="D540" s="135"/>
      <c r="E540" s="135"/>
      <c r="F540" s="135"/>
      <c r="G540" s="129"/>
      <c r="H540" s="107"/>
      <c r="I540" s="146"/>
      <c r="J540" s="146"/>
      <c r="K540" s="135"/>
      <c r="L540" s="135"/>
      <c r="M540" s="135"/>
      <c r="N540" s="146"/>
      <c r="O540" s="93"/>
      <c r="P540" s="146"/>
      <c r="Q540" s="164"/>
      <c r="R540" s="129"/>
      <c r="S540" s="34"/>
      <c r="T540" s="34"/>
      <c r="U540" s="34"/>
      <c r="V540" s="34"/>
      <c r="W540" s="79"/>
      <c r="X540" s="79"/>
      <c r="Y540" s="79"/>
      <c r="Z540" s="79"/>
      <c r="AA540" s="129"/>
      <c r="AB540" s="34"/>
      <c r="AC540" s="34"/>
      <c r="AD540" s="34"/>
      <c r="AE540" s="88"/>
      <c r="AF540" s="34"/>
      <c r="AG540" s="34"/>
      <c r="AH540" s="34"/>
      <c r="AI540" s="135"/>
      <c r="AJ540" s="135"/>
      <c r="AK540" s="146"/>
      <c r="AL540" s="146"/>
      <c r="AM540" s="107"/>
      <c r="AN540" s="236"/>
      <c r="AO540" s="236"/>
      <c r="AP540" s="94"/>
      <c r="AQ540" s="94"/>
      <c r="AR540" s="94"/>
      <c r="AS540" s="94"/>
      <c r="AT540" s="146"/>
      <c r="AU540" s="107"/>
      <c r="AV540" s="107"/>
      <c r="AW540" s="93"/>
      <c r="AX540" s="93"/>
      <c r="AY540" s="93"/>
      <c r="AZ540" s="93"/>
      <c r="BA540" s="93"/>
      <c r="BB540" s="93"/>
      <c r="BC540" s="93"/>
      <c r="BD540" s="93"/>
      <c r="BE540" s="93"/>
      <c r="BF540" s="93"/>
      <c r="BG540" s="93"/>
      <c r="BH540" s="93"/>
      <c r="BI540" s="93"/>
      <c r="BJ540" s="93"/>
      <c r="BK540" s="93"/>
      <c r="BL540" s="93"/>
      <c r="BM540" s="93"/>
    </row>
    <row r="541" spans="1:65" x14ac:dyDescent="0.25">
      <c r="A541" s="94"/>
      <c r="B541" s="135"/>
      <c r="C541" s="135"/>
      <c r="D541" s="135"/>
      <c r="E541" s="135"/>
      <c r="F541" s="135"/>
      <c r="G541" s="129"/>
      <c r="H541" s="107"/>
      <c r="I541" s="146"/>
      <c r="J541" s="146"/>
      <c r="K541" s="135"/>
      <c r="L541" s="135"/>
      <c r="M541" s="135"/>
      <c r="N541" s="146"/>
      <c r="O541" s="93"/>
      <c r="P541" s="146"/>
      <c r="Q541" s="164"/>
      <c r="R541" s="129"/>
      <c r="S541" s="34"/>
      <c r="T541" s="34"/>
      <c r="U541" s="34"/>
      <c r="V541" s="34"/>
      <c r="W541" s="79"/>
      <c r="X541" s="79"/>
      <c r="Y541" s="79"/>
      <c r="Z541" s="79"/>
      <c r="AA541" s="129"/>
      <c r="AB541" s="34"/>
      <c r="AC541" s="34"/>
      <c r="AD541" s="34"/>
      <c r="AE541" s="34"/>
      <c r="AF541" s="34"/>
      <c r="AG541" s="34"/>
      <c r="AH541" s="34"/>
      <c r="AI541" s="135"/>
      <c r="AJ541" s="135"/>
      <c r="AK541" s="146"/>
      <c r="AL541" s="146"/>
      <c r="AM541" s="107"/>
      <c r="AN541" s="236"/>
      <c r="AO541" s="236"/>
      <c r="AP541" s="94"/>
      <c r="AQ541" s="94"/>
      <c r="AR541" s="94"/>
      <c r="AS541" s="94"/>
      <c r="AT541" s="146"/>
      <c r="AU541" s="107"/>
      <c r="AV541" s="107"/>
      <c r="AW541" s="93"/>
      <c r="AX541" s="93"/>
      <c r="AY541" s="93"/>
      <c r="AZ541" s="93"/>
      <c r="BA541" s="93"/>
      <c r="BB541" s="93"/>
      <c r="BC541" s="93"/>
      <c r="BD541" s="93"/>
      <c r="BE541" s="93"/>
      <c r="BF541" s="93"/>
      <c r="BG541" s="93"/>
      <c r="BH541" s="93"/>
      <c r="BI541" s="93"/>
      <c r="BJ541" s="93"/>
      <c r="BK541" s="93"/>
      <c r="BL541" s="93"/>
      <c r="BM541" s="93"/>
    </row>
    <row r="542" spans="1:65" x14ac:dyDescent="0.25">
      <c r="A542" s="94"/>
      <c r="B542" s="136"/>
      <c r="C542" s="136"/>
      <c r="D542" s="136"/>
      <c r="E542" s="136"/>
      <c r="F542" s="136"/>
      <c r="G542" s="130"/>
      <c r="H542" s="108"/>
      <c r="I542" s="147"/>
      <c r="J542" s="147"/>
      <c r="K542" s="136"/>
      <c r="L542" s="136"/>
      <c r="M542" s="136"/>
      <c r="N542" s="147"/>
      <c r="O542" s="93"/>
      <c r="P542" s="147"/>
      <c r="Q542" s="165"/>
      <c r="R542" s="130"/>
      <c r="S542" s="34" t="s">
        <v>62</v>
      </c>
      <c r="T542" s="34" t="s">
        <v>62</v>
      </c>
      <c r="U542" s="34" t="s">
        <v>62</v>
      </c>
      <c r="V542" s="34" t="s">
        <v>62</v>
      </c>
      <c r="W542" s="79"/>
      <c r="X542" s="79"/>
      <c r="Y542" s="79"/>
      <c r="Z542" s="79"/>
      <c r="AA542" s="130"/>
      <c r="AB542" s="34" t="s">
        <v>62</v>
      </c>
      <c r="AC542" s="34" t="s">
        <v>62</v>
      </c>
      <c r="AD542" s="34" t="s">
        <v>62</v>
      </c>
      <c r="AE542" s="34" t="s">
        <v>62</v>
      </c>
      <c r="AF542" s="34" t="s">
        <v>62</v>
      </c>
      <c r="AG542" s="34" t="s">
        <v>62</v>
      </c>
      <c r="AH542" s="34" t="s">
        <v>62</v>
      </c>
      <c r="AI542" s="136"/>
      <c r="AJ542" s="136"/>
      <c r="AK542" s="147"/>
      <c r="AL542" s="147"/>
      <c r="AM542" s="108"/>
      <c r="AN542" s="237"/>
      <c r="AO542" s="237"/>
      <c r="AP542" s="94"/>
      <c r="AQ542" s="94"/>
      <c r="AR542" s="94"/>
      <c r="AS542" s="94"/>
      <c r="AT542" s="147"/>
      <c r="AU542" s="108"/>
      <c r="AV542" s="108"/>
      <c r="AW542" s="93"/>
      <c r="AX542" s="93"/>
      <c r="AY542" s="93"/>
      <c r="AZ542" s="93"/>
      <c r="BA542" s="93"/>
      <c r="BB542" s="93"/>
      <c r="BC542" s="93"/>
      <c r="BD542" s="93"/>
      <c r="BE542" s="93"/>
      <c r="BF542" s="93"/>
      <c r="BG542" s="93"/>
      <c r="BH542" s="93"/>
      <c r="BI542" s="93"/>
      <c r="BJ542" s="93"/>
      <c r="BK542" s="93"/>
      <c r="BL542" s="93"/>
      <c r="BM542" s="93"/>
    </row>
    <row r="543" spans="1:65" ht="13.5" customHeight="1" x14ac:dyDescent="0.25">
      <c r="A543" s="93" t="s">
        <v>226</v>
      </c>
      <c r="B543" s="134" t="s">
        <v>68</v>
      </c>
      <c r="C543" s="134" t="s">
        <v>69</v>
      </c>
      <c r="D543" s="134">
        <v>2021</v>
      </c>
      <c r="E543" s="134" t="s">
        <v>881</v>
      </c>
      <c r="F543" s="134" t="s">
        <v>884</v>
      </c>
      <c r="G543" s="128" t="s">
        <v>79</v>
      </c>
      <c r="H543" s="106">
        <v>44530</v>
      </c>
      <c r="I543" s="145" t="s">
        <v>893</v>
      </c>
      <c r="J543" s="145">
        <v>3250</v>
      </c>
      <c r="K543" s="134" t="s">
        <v>123</v>
      </c>
      <c r="L543" s="134" t="s">
        <v>295</v>
      </c>
      <c r="M543" s="134" t="s">
        <v>896</v>
      </c>
      <c r="N543" s="145" t="s">
        <v>929</v>
      </c>
      <c r="O543" s="145" t="s">
        <v>897</v>
      </c>
      <c r="P543" s="145" t="s">
        <v>84</v>
      </c>
      <c r="Q543" s="163">
        <v>44533</v>
      </c>
      <c r="R543" s="128" t="s">
        <v>79</v>
      </c>
      <c r="S543" s="34" t="s">
        <v>62</v>
      </c>
      <c r="T543" s="34" t="s">
        <v>62</v>
      </c>
      <c r="U543" s="34" t="s">
        <v>62</v>
      </c>
      <c r="V543" s="34" t="s">
        <v>905</v>
      </c>
      <c r="W543" s="90" t="s">
        <v>86</v>
      </c>
      <c r="X543" s="90" t="s">
        <v>87</v>
      </c>
      <c r="Y543" s="90" t="s">
        <v>88</v>
      </c>
      <c r="Z543" s="90" t="s">
        <v>611</v>
      </c>
      <c r="AA543" s="128" t="s">
        <v>79</v>
      </c>
      <c r="AB543" s="34"/>
      <c r="AC543" s="34"/>
      <c r="AD543" s="34"/>
      <c r="AE543" s="34"/>
      <c r="AF543" s="34"/>
      <c r="AG543" s="34"/>
      <c r="AH543" s="34"/>
      <c r="AI543" s="120"/>
      <c r="AJ543" s="120"/>
      <c r="AK543" s="134"/>
      <c r="AL543" s="176"/>
      <c r="AM543" s="106"/>
      <c r="AN543" s="235"/>
      <c r="AO543" s="235"/>
      <c r="AP543" s="94"/>
      <c r="AQ543" s="94"/>
      <c r="AR543" s="94"/>
      <c r="AS543" s="94"/>
      <c r="AT543" s="145"/>
      <c r="AU543" s="106"/>
      <c r="AV543" s="106"/>
      <c r="AW543" s="93" t="s">
        <v>149</v>
      </c>
      <c r="AX543" s="93" t="s">
        <v>150</v>
      </c>
      <c r="AY543" s="93" t="s">
        <v>151</v>
      </c>
      <c r="AZ543" s="93" t="s">
        <v>150</v>
      </c>
      <c r="BA543" s="93" t="s">
        <v>150</v>
      </c>
      <c r="BB543" s="93" t="s">
        <v>150</v>
      </c>
      <c r="BC543" s="93" t="s">
        <v>150</v>
      </c>
      <c r="BD543" s="93" t="s">
        <v>152</v>
      </c>
      <c r="BE543" s="93" t="s">
        <v>152</v>
      </c>
      <c r="BF543" s="93" t="s">
        <v>152</v>
      </c>
      <c r="BG543" s="93" t="s">
        <v>152</v>
      </c>
      <c r="BH543" s="93" t="s">
        <v>152</v>
      </c>
      <c r="BI543" s="93" t="s">
        <v>152</v>
      </c>
      <c r="BJ543" s="93" t="s">
        <v>152</v>
      </c>
      <c r="BK543" s="93" t="s">
        <v>152</v>
      </c>
      <c r="BL543" s="93" t="s">
        <v>152</v>
      </c>
      <c r="BM543" s="93" t="s">
        <v>152</v>
      </c>
    </row>
    <row r="544" spans="1:65" x14ac:dyDescent="0.25">
      <c r="A544" s="93"/>
      <c r="B544" s="135"/>
      <c r="C544" s="135"/>
      <c r="D544" s="135"/>
      <c r="E544" s="135"/>
      <c r="F544" s="135"/>
      <c r="G544" s="129"/>
      <c r="H544" s="107"/>
      <c r="I544" s="146"/>
      <c r="J544" s="146"/>
      <c r="K544" s="135"/>
      <c r="L544" s="135"/>
      <c r="M544" s="135"/>
      <c r="N544" s="146"/>
      <c r="O544" s="146"/>
      <c r="P544" s="146"/>
      <c r="Q544" s="164"/>
      <c r="R544" s="129"/>
      <c r="S544" s="34"/>
      <c r="T544" s="34"/>
      <c r="U544" s="34"/>
      <c r="V544" s="34"/>
      <c r="W544" s="90" t="s">
        <v>909</v>
      </c>
      <c r="X544" s="90" t="s">
        <v>372</v>
      </c>
      <c r="Y544" s="90" t="s">
        <v>378</v>
      </c>
      <c r="Z544" s="90" t="s">
        <v>910</v>
      </c>
      <c r="AA544" s="129"/>
      <c r="AB544" s="34"/>
      <c r="AC544" s="34"/>
      <c r="AD544" s="34"/>
      <c r="AE544" s="34"/>
      <c r="AF544" s="34" t="s">
        <v>62</v>
      </c>
      <c r="AG544" s="34" t="s">
        <v>62</v>
      </c>
      <c r="AH544" s="34" t="s">
        <v>62</v>
      </c>
      <c r="AI544" s="121"/>
      <c r="AJ544" s="121"/>
      <c r="AK544" s="135"/>
      <c r="AL544" s="177"/>
      <c r="AM544" s="107"/>
      <c r="AN544" s="236"/>
      <c r="AO544" s="236"/>
      <c r="AP544" s="94"/>
      <c r="AQ544" s="94"/>
      <c r="AR544" s="94"/>
      <c r="AS544" s="94"/>
      <c r="AT544" s="146"/>
      <c r="AU544" s="107"/>
      <c r="AV544" s="107"/>
      <c r="AW544" s="93"/>
      <c r="AX544" s="93"/>
      <c r="AY544" s="93"/>
      <c r="AZ544" s="93"/>
      <c r="BA544" s="93"/>
      <c r="BB544" s="93"/>
      <c r="BC544" s="93"/>
      <c r="BD544" s="93"/>
      <c r="BE544" s="93"/>
      <c r="BF544" s="93"/>
      <c r="BG544" s="93"/>
      <c r="BH544" s="93"/>
      <c r="BI544" s="93"/>
      <c r="BJ544" s="93"/>
      <c r="BK544" s="93"/>
      <c r="BL544" s="93"/>
      <c r="BM544" s="93"/>
    </row>
    <row r="545" spans="1:65" x14ac:dyDescent="0.25">
      <c r="A545" s="93"/>
      <c r="B545" s="135"/>
      <c r="C545" s="135"/>
      <c r="D545" s="135"/>
      <c r="E545" s="135"/>
      <c r="F545" s="135"/>
      <c r="G545" s="129"/>
      <c r="H545" s="107"/>
      <c r="I545" s="146"/>
      <c r="J545" s="146"/>
      <c r="K545" s="135"/>
      <c r="L545" s="135"/>
      <c r="M545" s="135"/>
      <c r="N545" s="146"/>
      <c r="O545" s="146"/>
      <c r="P545" s="146"/>
      <c r="Q545" s="164"/>
      <c r="R545" s="129"/>
      <c r="S545" s="34" t="s">
        <v>62</v>
      </c>
      <c r="T545" s="34" t="s">
        <v>62</v>
      </c>
      <c r="U545" s="34" t="s">
        <v>62</v>
      </c>
      <c r="V545" s="90"/>
      <c r="W545" s="79" t="s">
        <v>412</v>
      </c>
      <c r="X545" s="79" t="s">
        <v>110</v>
      </c>
      <c r="Y545" s="79" t="s">
        <v>111</v>
      </c>
      <c r="Z545" s="79" t="s">
        <v>112</v>
      </c>
      <c r="AA545" s="129"/>
      <c r="AB545" s="34"/>
      <c r="AC545" s="34"/>
      <c r="AD545" s="34"/>
      <c r="AE545" s="90"/>
      <c r="AF545" s="34" t="s">
        <v>62</v>
      </c>
      <c r="AG545" s="34" t="s">
        <v>62</v>
      </c>
      <c r="AH545" s="34" t="s">
        <v>62</v>
      </c>
      <c r="AI545" s="121"/>
      <c r="AJ545" s="121"/>
      <c r="AK545" s="135"/>
      <c r="AL545" s="177"/>
      <c r="AM545" s="107"/>
      <c r="AN545" s="236"/>
      <c r="AO545" s="236"/>
      <c r="AP545" s="94"/>
      <c r="AQ545" s="94"/>
      <c r="AR545" s="94"/>
      <c r="AS545" s="94"/>
      <c r="AT545" s="146"/>
      <c r="AU545" s="107"/>
      <c r="AV545" s="107"/>
      <c r="AW545" s="93"/>
      <c r="AX545" s="93"/>
      <c r="AY545" s="93"/>
      <c r="AZ545" s="93"/>
      <c r="BA545" s="93"/>
      <c r="BB545" s="93"/>
      <c r="BC545" s="93"/>
      <c r="BD545" s="93"/>
      <c r="BE545" s="93"/>
      <c r="BF545" s="93"/>
      <c r="BG545" s="93"/>
      <c r="BH545" s="93"/>
      <c r="BI545" s="93"/>
      <c r="BJ545" s="93"/>
      <c r="BK545" s="93"/>
      <c r="BL545" s="93"/>
      <c r="BM545" s="93"/>
    </row>
    <row r="546" spans="1:65" x14ac:dyDescent="0.25">
      <c r="A546" s="93"/>
      <c r="B546" s="135"/>
      <c r="C546" s="135"/>
      <c r="D546" s="135"/>
      <c r="E546" s="135"/>
      <c r="F546" s="135"/>
      <c r="G546" s="129"/>
      <c r="H546" s="107"/>
      <c r="I546" s="146"/>
      <c r="J546" s="146"/>
      <c r="K546" s="135"/>
      <c r="L546" s="135"/>
      <c r="M546" s="135"/>
      <c r="N546" s="146"/>
      <c r="O546" s="146"/>
      <c r="P546" s="146"/>
      <c r="Q546" s="164"/>
      <c r="R546" s="129"/>
      <c r="S546" s="34"/>
      <c r="T546" s="34" t="s">
        <v>62</v>
      </c>
      <c r="U546" s="34" t="s">
        <v>62</v>
      </c>
      <c r="V546" s="88"/>
      <c r="W546" s="79"/>
      <c r="X546" s="79"/>
      <c r="Y546" s="79"/>
      <c r="Z546" s="79"/>
      <c r="AA546" s="129"/>
      <c r="AB546" s="34" t="s">
        <v>62</v>
      </c>
      <c r="AC546" s="34" t="s">
        <v>62</v>
      </c>
      <c r="AD546" s="34" t="s">
        <v>62</v>
      </c>
      <c r="AE546" s="34"/>
      <c r="AF546" s="34" t="s">
        <v>62</v>
      </c>
      <c r="AG546" s="34" t="s">
        <v>62</v>
      </c>
      <c r="AH546" s="34" t="s">
        <v>62</v>
      </c>
      <c r="AI546" s="121"/>
      <c r="AJ546" s="121"/>
      <c r="AK546" s="135"/>
      <c r="AL546" s="177"/>
      <c r="AM546" s="107"/>
      <c r="AN546" s="236"/>
      <c r="AO546" s="236"/>
      <c r="AP546" s="94"/>
      <c r="AQ546" s="94"/>
      <c r="AR546" s="94"/>
      <c r="AS546" s="94"/>
      <c r="AT546" s="146"/>
      <c r="AU546" s="107"/>
      <c r="AV546" s="107"/>
      <c r="AW546" s="93"/>
      <c r="AX546" s="93"/>
      <c r="AY546" s="93"/>
      <c r="AZ546" s="93"/>
      <c r="BA546" s="93"/>
      <c r="BB546" s="93"/>
      <c r="BC546" s="93"/>
      <c r="BD546" s="93"/>
      <c r="BE546" s="93"/>
      <c r="BF546" s="93"/>
      <c r="BG546" s="93"/>
      <c r="BH546" s="93"/>
      <c r="BI546" s="93"/>
      <c r="BJ546" s="93"/>
      <c r="BK546" s="93"/>
      <c r="BL546" s="93"/>
      <c r="BM546" s="93"/>
    </row>
    <row r="547" spans="1:65" x14ac:dyDescent="0.25">
      <c r="A547" s="93"/>
      <c r="B547" s="135"/>
      <c r="C547" s="135"/>
      <c r="D547" s="135"/>
      <c r="E547" s="135"/>
      <c r="F547" s="135"/>
      <c r="G547" s="129"/>
      <c r="H547" s="107"/>
      <c r="I547" s="146"/>
      <c r="J547" s="146"/>
      <c r="K547" s="135"/>
      <c r="L547" s="135"/>
      <c r="M547" s="135"/>
      <c r="N547" s="146"/>
      <c r="O547" s="146"/>
      <c r="P547" s="146"/>
      <c r="Q547" s="164"/>
      <c r="R547" s="129"/>
      <c r="S547" s="34" t="s">
        <v>62</v>
      </c>
      <c r="T547" s="34" t="s">
        <v>62</v>
      </c>
      <c r="U547" s="34" t="s">
        <v>62</v>
      </c>
      <c r="V547" s="34" t="s">
        <v>62</v>
      </c>
      <c r="W547" s="90"/>
      <c r="X547" s="90"/>
      <c r="Y547" s="90"/>
      <c r="Z547" s="90"/>
      <c r="AA547" s="129"/>
      <c r="AB547" s="34" t="s">
        <v>62</v>
      </c>
      <c r="AC547" s="34" t="s">
        <v>62</v>
      </c>
      <c r="AD547" s="34" t="s">
        <v>62</v>
      </c>
      <c r="AE547" s="34"/>
      <c r="AF547" s="34" t="s">
        <v>62</v>
      </c>
      <c r="AG547" s="34" t="s">
        <v>62</v>
      </c>
      <c r="AH547" s="34" t="s">
        <v>62</v>
      </c>
      <c r="AI547" s="121"/>
      <c r="AJ547" s="121"/>
      <c r="AK547" s="135"/>
      <c r="AL547" s="177"/>
      <c r="AM547" s="107"/>
      <c r="AN547" s="236"/>
      <c r="AO547" s="236"/>
      <c r="AP547" s="94"/>
      <c r="AQ547" s="94"/>
      <c r="AR547" s="94"/>
      <c r="AS547" s="94"/>
      <c r="AT547" s="146"/>
      <c r="AU547" s="107"/>
      <c r="AV547" s="107"/>
      <c r="AW547" s="93"/>
      <c r="AX547" s="93"/>
      <c r="AY547" s="93"/>
      <c r="AZ547" s="93"/>
      <c r="BA547" s="93"/>
      <c r="BB547" s="93"/>
      <c r="BC547" s="93"/>
      <c r="BD547" s="93"/>
      <c r="BE547" s="93"/>
      <c r="BF547" s="93"/>
      <c r="BG547" s="93"/>
      <c r="BH547" s="93"/>
      <c r="BI547" s="93"/>
      <c r="BJ547" s="93"/>
      <c r="BK547" s="93"/>
      <c r="BL547" s="93"/>
      <c r="BM547" s="93"/>
    </row>
    <row r="548" spans="1:65" x14ac:dyDescent="0.25">
      <c r="A548" s="93"/>
      <c r="B548" s="135"/>
      <c r="C548" s="135"/>
      <c r="D548" s="135"/>
      <c r="E548" s="135"/>
      <c r="F548" s="135"/>
      <c r="G548" s="129"/>
      <c r="H548" s="107"/>
      <c r="I548" s="146"/>
      <c r="J548" s="146"/>
      <c r="K548" s="135"/>
      <c r="L548" s="135"/>
      <c r="M548" s="135"/>
      <c r="N548" s="146"/>
      <c r="O548" s="146"/>
      <c r="P548" s="146"/>
      <c r="Q548" s="164"/>
      <c r="R548" s="129"/>
      <c r="S548" s="34"/>
      <c r="T548" s="34"/>
      <c r="U548" s="34"/>
      <c r="V548" s="34"/>
      <c r="W548" s="79"/>
      <c r="X548" s="79"/>
      <c r="Y548" s="79"/>
      <c r="Z548" s="79"/>
      <c r="AA548" s="129"/>
      <c r="AB548" s="34"/>
      <c r="AC548" s="34"/>
      <c r="AD548" s="34"/>
      <c r="AE548" s="88"/>
      <c r="AF548" s="34"/>
      <c r="AG548" s="34"/>
      <c r="AH548" s="34"/>
      <c r="AI548" s="121"/>
      <c r="AJ548" s="121"/>
      <c r="AK548" s="135"/>
      <c r="AL548" s="177"/>
      <c r="AM548" s="107"/>
      <c r="AN548" s="236"/>
      <c r="AO548" s="236"/>
      <c r="AP548" s="94"/>
      <c r="AQ548" s="94"/>
      <c r="AR548" s="94"/>
      <c r="AS548" s="94"/>
      <c r="AT548" s="146"/>
      <c r="AU548" s="107"/>
      <c r="AV548" s="107"/>
      <c r="AW548" s="93"/>
      <c r="AX548" s="93"/>
      <c r="AY548" s="93"/>
      <c r="AZ548" s="93"/>
      <c r="BA548" s="93"/>
      <c r="BB548" s="93"/>
      <c r="BC548" s="93"/>
      <c r="BD548" s="93"/>
      <c r="BE548" s="93"/>
      <c r="BF548" s="93"/>
      <c r="BG548" s="93"/>
      <c r="BH548" s="93"/>
      <c r="BI548" s="93"/>
      <c r="BJ548" s="93"/>
      <c r="BK548" s="93"/>
      <c r="BL548" s="93"/>
      <c r="BM548" s="93"/>
    </row>
    <row r="549" spans="1:65" x14ac:dyDescent="0.25">
      <c r="A549" s="93"/>
      <c r="B549" s="135"/>
      <c r="C549" s="135"/>
      <c r="D549" s="135"/>
      <c r="E549" s="135"/>
      <c r="F549" s="135"/>
      <c r="G549" s="129"/>
      <c r="H549" s="107"/>
      <c r="I549" s="146"/>
      <c r="J549" s="146"/>
      <c r="K549" s="135"/>
      <c r="L549" s="135"/>
      <c r="M549" s="135"/>
      <c r="N549" s="146"/>
      <c r="O549" s="146"/>
      <c r="P549" s="146"/>
      <c r="Q549" s="164"/>
      <c r="R549" s="129"/>
      <c r="S549" s="34"/>
      <c r="T549" s="34"/>
      <c r="U549" s="34"/>
      <c r="V549" s="34"/>
      <c r="W549" s="79"/>
      <c r="X549" s="79"/>
      <c r="Y549" s="79"/>
      <c r="Z549" s="79"/>
      <c r="AA549" s="129"/>
      <c r="AB549" s="34"/>
      <c r="AC549" s="34"/>
      <c r="AD549" s="34"/>
      <c r="AE549" s="34"/>
      <c r="AF549" s="34"/>
      <c r="AG549" s="34"/>
      <c r="AH549" s="34"/>
      <c r="AI549" s="121"/>
      <c r="AJ549" s="121"/>
      <c r="AK549" s="135"/>
      <c r="AL549" s="177"/>
      <c r="AM549" s="107"/>
      <c r="AN549" s="236"/>
      <c r="AO549" s="236"/>
      <c r="AP549" s="94"/>
      <c r="AQ549" s="94"/>
      <c r="AR549" s="94"/>
      <c r="AS549" s="94"/>
      <c r="AT549" s="146"/>
      <c r="AU549" s="107"/>
      <c r="AV549" s="107"/>
      <c r="AW549" s="93"/>
      <c r="AX549" s="93"/>
      <c r="AY549" s="93"/>
      <c r="AZ549" s="93"/>
      <c r="BA549" s="93"/>
      <c r="BB549" s="93"/>
      <c r="BC549" s="93"/>
      <c r="BD549" s="93"/>
      <c r="BE549" s="93"/>
      <c r="BF549" s="93"/>
      <c r="BG549" s="93"/>
      <c r="BH549" s="93"/>
      <c r="BI549" s="93"/>
      <c r="BJ549" s="93"/>
      <c r="BK549" s="93"/>
      <c r="BL549" s="93"/>
      <c r="BM549" s="93"/>
    </row>
    <row r="550" spans="1:65" x14ac:dyDescent="0.25">
      <c r="A550" s="93"/>
      <c r="B550" s="136"/>
      <c r="C550" s="136"/>
      <c r="D550" s="136"/>
      <c r="E550" s="136"/>
      <c r="F550" s="136"/>
      <c r="G550" s="130"/>
      <c r="H550" s="108"/>
      <c r="I550" s="147"/>
      <c r="J550" s="147"/>
      <c r="K550" s="136"/>
      <c r="L550" s="136"/>
      <c r="M550" s="136"/>
      <c r="N550" s="147"/>
      <c r="O550" s="147"/>
      <c r="P550" s="147"/>
      <c r="Q550" s="165"/>
      <c r="R550" s="130"/>
      <c r="S550" s="34" t="s">
        <v>62</v>
      </c>
      <c r="T550" s="34" t="s">
        <v>62</v>
      </c>
      <c r="U550" s="34" t="s">
        <v>62</v>
      </c>
      <c r="V550" s="34" t="s">
        <v>62</v>
      </c>
      <c r="W550" s="79"/>
      <c r="X550" s="79"/>
      <c r="Y550" s="79"/>
      <c r="Z550" s="79"/>
      <c r="AA550" s="130"/>
      <c r="AB550" s="34" t="s">
        <v>62</v>
      </c>
      <c r="AC550" s="34" t="s">
        <v>62</v>
      </c>
      <c r="AD550" s="34" t="s">
        <v>62</v>
      </c>
      <c r="AE550" s="34" t="s">
        <v>62</v>
      </c>
      <c r="AF550" s="34" t="s">
        <v>62</v>
      </c>
      <c r="AG550" s="34" t="s">
        <v>62</v>
      </c>
      <c r="AH550" s="34" t="s">
        <v>62</v>
      </c>
      <c r="AI550" s="122"/>
      <c r="AJ550" s="122"/>
      <c r="AK550" s="136"/>
      <c r="AL550" s="178"/>
      <c r="AM550" s="108"/>
      <c r="AN550" s="237"/>
      <c r="AO550" s="237"/>
      <c r="AP550" s="94"/>
      <c r="AQ550" s="94"/>
      <c r="AR550" s="94"/>
      <c r="AS550" s="94"/>
      <c r="AT550" s="147"/>
      <c r="AU550" s="108"/>
      <c r="AV550" s="108"/>
      <c r="AW550" s="93"/>
      <c r="AX550" s="93"/>
      <c r="AY550" s="93"/>
      <c r="AZ550" s="93"/>
      <c r="BA550" s="93"/>
      <c r="BB550" s="93"/>
      <c r="BC550" s="93"/>
      <c r="BD550" s="93"/>
      <c r="BE550" s="93"/>
      <c r="BF550" s="93"/>
      <c r="BG550" s="93"/>
      <c r="BH550" s="93"/>
      <c r="BI550" s="93"/>
      <c r="BJ550" s="93"/>
      <c r="BK550" s="93"/>
      <c r="BL550" s="93"/>
      <c r="BM550" s="93"/>
    </row>
    <row r="551" spans="1:65" ht="13.5" customHeight="1" x14ac:dyDescent="0.25">
      <c r="A551" s="93" t="s">
        <v>226</v>
      </c>
      <c r="B551" s="134" t="s">
        <v>68</v>
      </c>
      <c r="C551" s="134" t="s">
        <v>69</v>
      </c>
      <c r="D551" s="134">
        <v>2021</v>
      </c>
      <c r="E551" s="134" t="s">
        <v>881</v>
      </c>
      <c r="F551" s="134" t="s">
        <v>885</v>
      </c>
      <c r="G551" s="128" t="s">
        <v>79</v>
      </c>
      <c r="H551" s="106">
        <v>44529</v>
      </c>
      <c r="I551" s="145" t="s">
        <v>924</v>
      </c>
      <c r="J551" s="145">
        <v>3380</v>
      </c>
      <c r="K551" s="134" t="s">
        <v>81</v>
      </c>
      <c r="L551" s="134" t="s">
        <v>81</v>
      </c>
      <c r="M551" s="134" t="s">
        <v>703</v>
      </c>
      <c r="N551" s="145" t="s">
        <v>929</v>
      </c>
      <c r="O551" s="145" t="s">
        <v>897</v>
      </c>
      <c r="P551" s="145" t="s">
        <v>84</v>
      </c>
      <c r="Q551" s="163">
        <v>44533</v>
      </c>
      <c r="R551" s="128" t="s">
        <v>79</v>
      </c>
      <c r="S551" s="34" t="s">
        <v>62</v>
      </c>
      <c r="T551" s="34" t="s">
        <v>62</v>
      </c>
      <c r="U551" s="34" t="s">
        <v>62</v>
      </c>
      <c r="V551" s="34"/>
      <c r="W551" s="90" t="s">
        <v>86</v>
      </c>
      <c r="X551" s="90" t="s">
        <v>87</v>
      </c>
      <c r="Y551" s="90" t="s">
        <v>88</v>
      </c>
      <c r="Z551" s="90" t="s">
        <v>611</v>
      </c>
      <c r="AA551" s="128" t="s">
        <v>79</v>
      </c>
      <c r="AB551" s="34"/>
      <c r="AC551" s="34"/>
      <c r="AD551" s="34"/>
      <c r="AE551" s="34"/>
      <c r="AF551" s="34"/>
      <c r="AG551" s="34"/>
      <c r="AH551" s="34"/>
      <c r="AI551" s="120"/>
      <c r="AJ551" s="120"/>
      <c r="AK551" s="134"/>
      <c r="AL551" s="176"/>
      <c r="AM551" s="106"/>
      <c r="AN551" s="235"/>
      <c r="AO551" s="235"/>
      <c r="AP551" s="94"/>
      <c r="AQ551" s="94"/>
      <c r="AR551" s="94"/>
      <c r="AS551" s="94"/>
      <c r="AT551" s="145"/>
      <c r="AU551" s="106"/>
      <c r="AV551" s="106"/>
      <c r="AW551" s="93" t="s">
        <v>149</v>
      </c>
      <c r="AX551" s="93" t="s">
        <v>150</v>
      </c>
      <c r="AY551" s="93" t="s">
        <v>151</v>
      </c>
      <c r="AZ551" s="93" t="s">
        <v>150</v>
      </c>
      <c r="BA551" s="93" t="s">
        <v>150</v>
      </c>
      <c r="BB551" s="93" t="s">
        <v>150</v>
      </c>
      <c r="BC551" s="93" t="s">
        <v>150</v>
      </c>
      <c r="BD551" s="93" t="s">
        <v>152</v>
      </c>
      <c r="BE551" s="93" t="s">
        <v>152</v>
      </c>
      <c r="BF551" s="93" t="s">
        <v>152</v>
      </c>
      <c r="BG551" s="93" t="s">
        <v>152</v>
      </c>
      <c r="BH551" s="93" t="s">
        <v>152</v>
      </c>
      <c r="BI551" s="93" t="s">
        <v>152</v>
      </c>
      <c r="BJ551" s="93" t="s">
        <v>152</v>
      </c>
      <c r="BK551" s="93" t="s">
        <v>152</v>
      </c>
      <c r="BL551" s="93" t="s">
        <v>152</v>
      </c>
      <c r="BM551" s="93" t="s">
        <v>152</v>
      </c>
    </row>
    <row r="552" spans="1:65" x14ac:dyDescent="0.25">
      <c r="A552" s="93"/>
      <c r="B552" s="135"/>
      <c r="C552" s="135"/>
      <c r="D552" s="135"/>
      <c r="E552" s="135"/>
      <c r="F552" s="135"/>
      <c r="G552" s="129"/>
      <c r="H552" s="107"/>
      <c r="I552" s="146"/>
      <c r="J552" s="146"/>
      <c r="K552" s="135"/>
      <c r="L552" s="135"/>
      <c r="M552" s="135"/>
      <c r="N552" s="146"/>
      <c r="O552" s="146"/>
      <c r="P552" s="146"/>
      <c r="Q552" s="164"/>
      <c r="R552" s="129"/>
      <c r="S552" s="34"/>
      <c r="T552" s="34"/>
      <c r="U552" s="34"/>
      <c r="V552" s="34"/>
      <c r="W552" s="90" t="s">
        <v>909</v>
      </c>
      <c r="X552" s="90" t="s">
        <v>372</v>
      </c>
      <c r="Y552" s="90" t="s">
        <v>378</v>
      </c>
      <c r="Z552" s="90" t="s">
        <v>910</v>
      </c>
      <c r="AA552" s="129"/>
      <c r="AB552" s="34"/>
      <c r="AC552" s="34"/>
      <c r="AD552" s="34"/>
      <c r="AE552" s="34"/>
      <c r="AF552" s="34" t="s">
        <v>62</v>
      </c>
      <c r="AG552" s="34" t="s">
        <v>62</v>
      </c>
      <c r="AH552" s="34" t="s">
        <v>62</v>
      </c>
      <c r="AI552" s="121"/>
      <c r="AJ552" s="121"/>
      <c r="AK552" s="135"/>
      <c r="AL552" s="177"/>
      <c r="AM552" s="107"/>
      <c r="AN552" s="236"/>
      <c r="AO552" s="236"/>
      <c r="AP552" s="94"/>
      <c r="AQ552" s="94"/>
      <c r="AR552" s="94"/>
      <c r="AS552" s="94"/>
      <c r="AT552" s="146"/>
      <c r="AU552" s="107"/>
      <c r="AV552" s="107"/>
      <c r="AW552" s="93"/>
      <c r="AX552" s="93"/>
      <c r="AY552" s="93"/>
      <c r="AZ552" s="93"/>
      <c r="BA552" s="93"/>
      <c r="BB552" s="93"/>
      <c r="BC552" s="93"/>
      <c r="BD552" s="93"/>
      <c r="BE552" s="93"/>
      <c r="BF552" s="93"/>
      <c r="BG552" s="93"/>
      <c r="BH552" s="93"/>
      <c r="BI552" s="93"/>
      <c r="BJ552" s="93"/>
      <c r="BK552" s="93"/>
      <c r="BL552" s="93"/>
      <c r="BM552" s="93"/>
    </row>
    <row r="553" spans="1:65" x14ac:dyDescent="0.25">
      <c r="A553" s="93"/>
      <c r="B553" s="135"/>
      <c r="C553" s="135"/>
      <c r="D553" s="135"/>
      <c r="E553" s="135"/>
      <c r="F553" s="135"/>
      <c r="G553" s="129"/>
      <c r="H553" s="107"/>
      <c r="I553" s="146"/>
      <c r="J553" s="146"/>
      <c r="K553" s="135"/>
      <c r="L553" s="135"/>
      <c r="M553" s="135"/>
      <c r="N553" s="146"/>
      <c r="O553" s="146"/>
      <c r="P553" s="146"/>
      <c r="Q553" s="164"/>
      <c r="R553" s="129"/>
      <c r="S553" s="34" t="s">
        <v>62</v>
      </c>
      <c r="T553" s="34" t="s">
        <v>62</v>
      </c>
      <c r="U553" s="34" t="s">
        <v>62</v>
      </c>
      <c r="V553" s="90"/>
      <c r="W553" s="79" t="s">
        <v>412</v>
      </c>
      <c r="X553" s="79" t="s">
        <v>110</v>
      </c>
      <c r="Y553" s="79" t="s">
        <v>111</v>
      </c>
      <c r="Z553" s="79" t="s">
        <v>112</v>
      </c>
      <c r="AA553" s="129"/>
      <c r="AB553" s="34"/>
      <c r="AC553" s="34"/>
      <c r="AD553" s="34"/>
      <c r="AE553" s="90"/>
      <c r="AF553" s="34" t="s">
        <v>62</v>
      </c>
      <c r="AG553" s="34" t="s">
        <v>62</v>
      </c>
      <c r="AH553" s="34" t="s">
        <v>62</v>
      </c>
      <c r="AI553" s="121"/>
      <c r="AJ553" s="121"/>
      <c r="AK553" s="135"/>
      <c r="AL553" s="177"/>
      <c r="AM553" s="107"/>
      <c r="AN553" s="236"/>
      <c r="AO553" s="236"/>
      <c r="AP553" s="94"/>
      <c r="AQ553" s="94"/>
      <c r="AR553" s="94"/>
      <c r="AS553" s="94"/>
      <c r="AT553" s="146"/>
      <c r="AU553" s="107"/>
      <c r="AV553" s="107"/>
      <c r="AW553" s="93"/>
      <c r="AX553" s="93"/>
      <c r="AY553" s="93"/>
      <c r="AZ553" s="93"/>
      <c r="BA553" s="93"/>
      <c r="BB553" s="93"/>
      <c r="BC553" s="93"/>
      <c r="BD553" s="93"/>
      <c r="BE553" s="93"/>
      <c r="BF553" s="93"/>
      <c r="BG553" s="93"/>
      <c r="BH553" s="93"/>
      <c r="BI553" s="93"/>
      <c r="BJ553" s="93"/>
      <c r="BK553" s="93"/>
      <c r="BL553" s="93"/>
      <c r="BM553" s="93"/>
    </row>
    <row r="554" spans="1:65" x14ac:dyDescent="0.25">
      <c r="A554" s="93"/>
      <c r="B554" s="135"/>
      <c r="C554" s="135"/>
      <c r="D554" s="135"/>
      <c r="E554" s="135"/>
      <c r="F554" s="135"/>
      <c r="G554" s="129"/>
      <c r="H554" s="107"/>
      <c r="I554" s="146"/>
      <c r="J554" s="146"/>
      <c r="K554" s="135"/>
      <c r="L554" s="135"/>
      <c r="M554" s="135"/>
      <c r="N554" s="146"/>
      <c r="O554" s="146"/>
      <c r="P554" s="146"/>
      <c r="Q554" s="164"/>
      <c r="R554" s="129"/>
      <c r="S554" s="34"/>
      <c r="T554" s="34" t="s">
        <v>62</v>
      </c>
      <c r="U554" s="34" t="s">
        <v>62</v>
      </c>
      <c r="V554" s="88"/>
      <c r="W554" s="79"/>
      <c r="X554" s="79"/>
      <c r="Y554" s="79"/>
      <c r="Z554" s="79"/>
      <c r="AA554" s="129"/>
      <c r="AB554" s="34" t="s">
        <v>62</v>
      </c>
      <c r="AC554" s="34" t="s">
        <v>62</v>
      </c>
      <c r="AD554" s="34" t="s">
        <v>62</v>
      </c>
      <c r="AE554" s="34"/>
      <c r="AF554" s="34" t="s">
        <v>62</v>
      </c>
      <c r="AG554" s="34" t="s">
        <v>62</v>
      </c>
      <c r="AH554" s="34" t="s">
        <v>62</v>
      </c>
      <c r="AI554" s="121"/>
      <c r="AJ554" s="121"/>
      <c r="AK554" s="135"/>
      <c r="AL554" s="177"/>
      <c r="AM554" s="107"/>
      <c r="AN554" s="236"/>
      <c r="AO554" s="236"/>
      <c r="AP554" s="94"/>
      <c r="AQ554" s="94"/>
      <c r="AR554" s="94"/>
      <c r="AS554" s="94"/>
      <c r="AT554" s="146"/>
      <c r="AU554" s="107"/>
      <c r="AV554" s="107"/>
      <c r="AW554" s="93"/>
      <c r="AX554" s="93"/>
      <c r="AY554" s="93"/>
      <c r="AZ554" s="93"/>
      <c r="BA554" s="93"/>
      <c r="BB554" s="93"/>
      <c r="BC554" s="93"/>
      <c r="BD554" s="93"/>
      <c r="BE554" s="93"/>
      <c r="BF554" s="93"/>
      <c r="BG554" s="93"/>
      <c r="BH554" s="93"/>
      <c r="BI554" s="93"/>
      <c r="BJ554" s="93"/>
      <c r="BK554" s="93"/>
      <c r="BL554" s="93"/>
      <c r="BM554" s="93"/>
    </row>
    <row r="555" spans="1:65" x14ac:dyDescent="0.25">
      <c r="A555" s="93"/>
      <c r="B555" s="135"/>
      <c r="C555" s="135"/>
      <c r="D555" s="135"/>
      <c r="E555" s="135"/>
      <c r="F555" s="135"/>
      <c r="G555" s="129"/>
      <c r="H555" s="107"/>
      <c r="I555" s="146"/>
      <c r="J555" s="146"/>
      <c r="K555" s="135"/>
      <c r="L555" s="135"/>
      <c r="M555" s="135"/>
      <c r="N555" s="146"/>
      <c r="O555" s="146"/>
      <c r="P555" s="146"/>
      <c r="Q555" s="164"/>
      <c r="R555" s="129"/>
      <c r="S555" s="34" t="s">
        <v>62</v>
      </c>
      <c r="T555" s="34" t="s">
        <v>62</v>
      </c>
      <c r="U555" s="34" t="s">
        <v>62</v>
      </c>
      <c r="V555" s="34" t="s">
        <v>62</v>
      </c>
      <c r="W555" s="90"/>
      <c r="X555" s="90"/>
      <c r="Y555" s="90"/>
      <c r="Z555" s="90"/>
      <c r="AA555" s="129"/>
      <c r="AB555" s="34" t="s">
        <v>62</v>
      </c>
      <c r="AC555" s="34" t="s">
        <v>62</v>
      </c>
      <c r="AD555" s="34" t="s">
        <v>62</v>
      </c>
      <c r="AE555" s="34"/>
      <c r="AF555" s="34" t="s">
        <v>62</v>
      </c>
      <c r="AG555" s="34" t="s">
        <v>62</v>
      </c>
      <c r="AH555" s="34" t="s">
        <v>62</v>
      </c>
      <c r="AI555" s="121"/>
      <c r="AJ555" s="121"/>
      <c r="AK555" s="135"/>
      <c r="AL555" s="177"/>
      <c r="AM555" s="107"/>
      <c r="AN555" s="236"/>
      <c r="AO555" s="236"/>
      <c r="AP555" s="94"/>
      <c r="AQ555" s="94"/>
      <c r="AR555" s="94"/>
      <c r="AS555" s="94"/>
      <c r="AT555" s="146"/>
      <c r="AU555" s="107"/>
      <c r="AV555" s="107"/>
      <c r="AW555" s="93"/>
      <c r="AX555" s="93"/>
      <c r="AY555" s="93"/>
      <c r="AZ555" s="93"/>
      <c r="BA555" s="93"/>
      <c r="BB555" s="93"/>
      <c r="BC555" s="93"/>
      <c r="BD555" s="93"/>
      <c r="BE555" s="93"/>
      <c r="BF555" s="93"/>
      <c r="BG555" s="93"/>
      <c r="BH555" s="93"/>
      <c r="BI555" s="93"/>
      <c r="BJ555" s="93"/>
      <c r="BK555" s="93"/>
      <c r="BL555" s="93"/>
      <c r="BM555" s="93"/>
    </row>
    <row r="556" spans="1:65" x14ac:dyDescent="0.25">
      <c r="A556" s="93"/>
      <c r="B556" s="135"/>
      <c r="C556" s="135"/>
      <c r="D556" s="135"/>
      <c r="E556" s="135"/>
      <c r="F556" s="135"/>
      <c r="G556" s="129"/>
      <c r="H556" s="107"/>
      <c r="I556" s="146"/>
      <c r="J556" s="146"/>
      <c r="K556" s="135"/>
      <c r="L556" s="135"/>
      <c r="M556" s="135"/>
      <c r="N556" s="146"/>
      <c r="O556" s="146"/>
      <c r="P556" s="146"/>
      <c r="Q556" s="164"/>
      <c r="R556" s="129"/>
      <c r="S556" s="34"/>
      <c r="T556" s="34"/>
      <c r="U556" s="34"/>
      <c r="V556" s="34"/>
      <c r="W556" s="79"/>
      <c r="X556" s="79"/>
      <c r="Y556" s="79"/>
      <c r="Z556" s="79"/>
      <c r="AA556" s="129"/>
      <c r="AB556" s="34"/>
      <c r="AC556" s="34"/>
      <c r="AD556" s="34"/>
      <c r="AE556" s="88"/>
      <c r="AF556" s="34"/>
      <c r="AG556" s="34"/>
      <c r="AH556" s="34"/>
      <c r="AI556" s="121"/>
      <c r="AJ556" s="121"/>
      <c r="AK556" s="135"/>
      <c r="AL556" s="177"/>
      <c r="AM556" s="107"/>
      <c r="AN556" s="236"/>
      <c r="AO556" s="236"/>
      <c r="AP556" s="94"/>
      <c r="AQ556" s="94"/>
      <c r="AR556" s="94"/>
      <c r="AS556" s="94"/>
      <c r="AT556" s="146"/>
      <c r="AU556" s="107"/>
      <c r="AV556" s="107"/>
      <c r="AW556" s="93"/>
      <c r="AX556" s="93"/>
      <c r="AY556" s="93"/>
      <c r="AZ556" s="93"/>
      <c r="BA556" s="93"/>
      <c r="BB556" s="93"/>
      <c r="BC556" s="93"/>
      <c r="BD556" s="93"/>
      <c r="BE556" s="93"/>
      <c r="BF556" s="93"/>
      <c r="BG556" s="93"/>
      <c r="BH556" s="93"/>
      <c r="BI556" s="93"/>
      <c r="BJ556" s="93"/>
      <c r="BK556" s="93"/>
      <c r="BL556" s="93"/>
      <c r="BM556" s="93"/>
    </row>
    <row r="557" spans="1:65" x14ac:dyDescent="0.25">
      <c r="A557" s="93"/>
      <c r="B557" s="135"/>
      <c r="C557" s="135"/>
      <c r="D557" s="135"/>
      <c r="E557" s="135"/>
      <c r="F557" s="135"/>
      <c r="G557" s="129"/>
      <c r="H557" s="107"/>
      <c r="I557" s="146"/>
      <c r="J557" s="146"/>
      <c r="K557" s="135"/>
      <c r="L557" s="135"/>
      <c r="M557" s="135"/>
      <c r="N557" s="146"/>
      <c r="O557" s="146"/>
      <c r="P557" s="146"/>
      <c r="Q557" s="164"/>
      <c r="R557" s="129"/>
      <c r="S557" s="34"/>
      <c r="T557" s="34"/>
      <c r="U557" s="34"/>
      <c r="V557" s="34"/>
      <c r="W557" s="79"/>
      <c r="X557" s="79"/>
      <c r="Y557" s="79"/>
      <c r="Z557" s="79"/>
      <c r="AA557" s="129"/>
      <c r="AB557" s="34"/>
      <c r="AC557" s="34"/>
      <c r="AD557" s="34"/>
      <c r="AE557" s="34"/>
      <c r="AF557" s="34"/>
      <c r="AG557" s="34"/>
      <c r="AH557" s="34"/>
      <c r="AI557" s="121"/>
      <c r="AJ557" s="121"/>
      <c r="AK557" s="135"/>
      <c r="AL557" s="177"/>
      <c r="AM557" s="107"/>
      <c r="AN557" s="236"/>
      <c r="AO557" s="236"/>
      <c r="AP557" s="94"/>
      <c r="AQ557" s="94"/>
      <c r="AR557" s="94"/>
      <c r="AS557" s="94"/>
      <c r="AT557" s="146"/>
      <c r="AU557" s="107"/>
      <c r="AV557" s="107"/>
      <c r="AW557" s="93"/>
      <c r="AX557" s="93"/>
      <c r="AY557" s="93"/>
      <c r="AZ557" s="93"/>
      <c r="BA557" s="93"/>
      <c r="BB557" s="93"/>
      <c r="BC557" s="93"/>
      <c r="BD557" s="93"/>
      <c r="BE557" s="93"/>
      <c r="BF557" s="93"/>
      <c r="BG557" s="93"/>
      <c r="BH557" s="93"/>
      <c r="BI557" s="93"/>
      <c r="BJ557" s="93"/>
      <c r="BK557" s="93"/>
      <c r="BL557" s="93"/>
      <c r="BM557" s="93"/>
    </row>
    <row r="558" spans="1:65" x14ac:dyDescent="0.25">
      <c r="A558" s="93"/>
      <c r="B558" s="136"/>
      <c r="C558" s="136"/>
      <c r="D558" s="136"/>
      <c r="E558" s="136"/>
      <c r="F558" s="136"/>
      <c r="G558" s="130"/>
      <c r="H558" s="108"/>
      <c r="I558" s="147"/>
      <c r="J558" s="147"/>
      <c r="K558" s="136"/>
      <c r="L558" s="136"/>
      <c r="M558" s="136"/>
      <c r="N558" s="147"/>
      <c r="O558" s="147"/>
      <c r="P558" s="147"/>
      <c r="Q558" s="165"/>
      <c r="R558" s="130"/>
      <c r="S558" s="34" t="s">
        <v>62</v>
      </c>
      <c r="T558" s="34" t="s">
        <v>62</v>
      </c>
      <c r="U558" s="34" t="s">
        <v>62</v>
      </c>
      <c r="V558" s="34" t="s">
        <v>62</v>
      </c>
      <c r="W558" s="79"/>
      <c r="X558" s="79"/>
      <c r="Y558" s="79"/>
      <c r="Z558" s="79"/>
      <c r="AA558" s="130"/>
      <c r="AB558" s="34" t="s">
        <v>62</v>
      </c>
      <c r="AC558" s="34" t="s">
        <v>62</v>
      </c>
      <c r="AD558" s="34" t="s">
        <v>62</v>
      </c>
      <c r="AE558" s="34" t="s">
        <v>62</v>
      </c>
      <c r="AF558" s="34" t="s">
        <v>62</v>
      </c>
      <c r="AG558" s="34" t="s">
        <v>62</v>
      </c>
      <c r="AH558" s="34" t="s">
        <v>62</v>
      </c>
      <c r="AI558" s="122"/>
      <c r="AJ558" s="122"/>
      <c r="AK558" s="136"/>
      <c r="AL558" s="178"/>
      <c r="AM558" s="108"/>
      <c r="AN558" s="237"/>
      <c r="AO558" s="237"/>
      <c r="AP558" s="94"/>
      <c r="AQ558" s="94"/>
      <c r="AR558" s="94"/>
      <c r="AS558" s="94"/>
      <c r="AT558" s="147"/>
      <c r="AU558" s="108"/>
      <c r="AV558" s="108"/>
      <c r="AW558" s="93"/>
      <c r="AX558" s="93"/>
      <c r="AY558" s="93"/>
      <c r="AZ558" s="93"/>
      <c r="BA558" s="93"/>
      <c r="BB558" s="93"/>
      <c r="BC558" s="93"/>
      <c r="BD558" s="93"/>
      <c r="BE558" s="93"/>
      <c r="BF558" s="93"/>
      <c r="BG558" s="93"/>
      <c r="BH558" s="93"/>
      <c r="BI558" s="93"/>
      <c r="BJ558" s="93"/>
      <c r="BK558" s="93"/>
      <c r="BL558" s="93"/>
      <c r="BM558" s="93"/>
    </row>
    <row r="559" spans="1:65" ht="13.5" customHeight="1" x14ac:dyDescent="0.25">
      <c r="A559" s="93" t="s">
        <v>226</v>
      </c>
      <c r="B559" s="134" t="s">
        <v>68</v>
      </c>
      <c r="C559" s="134" t="s">
        <v>69</v>
      </c>
      <c r="D559" s="134">
        <v>2021</v>
      </c>
      <c r="E559" s="134" t="s">
        <v>881</v>
      </c>
      <c r="F559" s="134" t="s">
        <v>886</v>
      </c>
      <c r="G559" s="128" t="s">
        <v>79</v>
      </c>
      <c r="H559" s="106">
        <v>44539</v>
      </c>
      <c r="I559" s="145" t="s">
        <v>923</v>
      </c>
      <c r="J559" s="145" t="s">
        <v>898</v>
      </c>
      <c r="K559" s="134" t="s">
        <v>81</v>
      </c>
      <c r="L559" s="134" t="s">
        <v>81</v>
      </c>
      <c r="M559" s="145" t="s">
        <v>899</v>
      </c>
      <c r="N559" s="145" t="s">
        <v>900</v>
      </c>
      <c r="O559" s="145" t="s">
        <v>900</v>
      </c>
      <c r="P559" s="145" t="s">
        <v>84</v>
      </c>
      <c r="Q559" s="163">
        <v>44543</v>
      </c>
      <c r="R559" s="128" t="s">
        <v>79</v>
      </c>
      <c r="S559" s="34" t="s">
        <v>62</v>
      </c>
      <c r="T559" s="34" t="s">
        <v>62</v>
      </c>
      <c r="U559" s="34" t="s">
        <v>62</v>
      </c>
      <c r="V559" s="34" t="s">
        <v>534</v>
      </c>
      <c r="W559" s="90" t="s">
        <v>86</v>
      </c>
      <c r="X559" s="90" t="s">
        <v>87</v>
      </c>
      <c r="Y559" s="90" t="s">
        <v>88</v>
      </c>
      <c r="Z559" s="90" t="s">
        <v>611</v>
      </c>
      <c r="AA559" s="128" t="s">
        <v>79</v>
      </c>
      <c r="AB559" s="34"/>
      <c r="AC559" s="34"/>
      <c r="AD559" s="34"/>
      <c r="AE559" s="34"/>
      <c r="AF559" s="34"/>
      <c r="AG559" s="34"/>
      <c r="AH559" s="34"/>
      <c r="AI559" s="120"/>
      <c r="AJ559" s="120"/>
      <c r="AK559" s="134"/>
      <c r="AL559" s="176"/>
      <c r="AM559" s="106"/>
      <c r="AN559" s="235"/>
      <c r="AO559" s="235"/>
      <c r="AP559" s="94"/>
      <c r="AQ559" s="94"/>
      <c r="AR559" s="94"/>
      <c r="AS559" s="94"/>
      <c r="AT559" s="145"/>
      <c r="AU559" s="106"/>
      <c r="AV559" s="106"/>
      <c r="AW559" s="93" t="s">
        <v>149</v>
      </c>
      <c r="AX559" s="93" t="s">
        <v>150</v>
      </c>
      <c r="AY559" s="93" t="s">
        <v>151</v>
      </c>
      <c r="AZ559" s="93" t="s">
        <v>150</v>
      </c>
      <c r="BA559" s="93" t="s">
        <v>150</v>
      </c>
      <c r="BB559" s="93" t="s">
        <v>150</v>
      </c>
      <c r="BC559" s="93" t="s">
        <v>150</v>
      </c>
      <c r="BD559" s="93" t="s">
        <v>152</v>
      </c>
      <c r="BE559" s="93" t="s">
        <v>152</v>
      </c>
      <c r="BF559" s="93" t="s">
        <v>152</v>
      </c>
      <c r="BG559" s="93" t="s">
        <v>152</v>
      </c>
      <c r="BH559" s="93" t="s">
        <v>152</v>
      </c>
      <c r="BI559" s="93" t="s">
        <v>152</v>
      </c>
      <c r="BJ559" s="93" t="s">
        <v>152</v>
      </c>
      <c r="BK559" s="93" t="s">
        <v>152</v>
      </c>
      <c r="BL559" s="93" t="s">
        <v>152</v>
      </c>
      <c r="BM559" s="93" t="s">
        <v>152</v>
      </c>
    </row>
    <row r="560" spans="1:65" x14ac:dyDescent="0.25">
      <c r="A560" s="93"/>
      <c r="B560" s="135"/>
      <c r="C560" s="135"/>
      <c r="D560" s="135"/>
      <c r="E560" s="135"/>
      <c r="F560" s="135"/>
      <c r="G560" s="129"/>
      <c r="H560" s="107"/>
      <c r="I560" s="146"/>
      <c r="J560" s="146"/>
      <c r="K560" s="135"/>
      <c r="L560" s="135"/>
      <c r="M560" s="146"/>
      <c r="N560" s="146"/>
      <c r="O560" s="146"/>
      <c r="P560" s="146"/>
      <c r="Q560" s="164"/>
      <c r="R560" s="129"/>
      <c r="S560" s="34"/>
      <c r="T560" s="34"/>
      <c r="U560" s="34"/>
      <c r="V560" s="34"/>
      <c r="W560" s="90" t="s">
        <v>562</v>
      </c>
      <c r="X560" s="90" t="s">
        <v>563</v>
      </c>
      <c r="Y560" s="90" t="s">
        <v>98</v>
      </c>
      <c r="Z560" s="90" t="s">
        <v>564</v>
      </c>
      <c r="AA560" s="129"/>
      <c r="AB560" s="34"/>
      <c r="AC560" s="34"/>
      <c r="AD560" s="34"/>
      <c r="AE560" s="34"/>
      <c r="AF560" s="34" t="s">
        <v>62</v>
      </c>
      <c r="AG560" s="34" t="s">
        <v>62</v>
      </c>
      <c r="AH560" s="34" t="s">
        <v>62</v>
      </c>
      <c r="AI560" s="121"/>
      <c r="AJ560" s="121"/>
      <c r="AK560" s="135"/>
      <c r="AL560" s="177"/>
      <c r="AM560" s="107"/>
      <c r="AN560" s="236"/>
      <c r="AO560" s="236"/>
      <c r="AP560" s="94"/>
      <c r="AQ560" s="94"/>
      <c r="AR560" s="94"/>
      <c r="AS560" s="94"/>
      <c r="AT560" s="146"/>
      <c r="AU560" s="107"/>
      <c r="AV560" s="107"/>
      <c r="AW560" s="93"/>
      <c r="AX560" s="93"/>
      <c r="AY560" s="93"/>
      <c r="AZ560" s="93"/>
      <c r="BA560" s="93"/>
      <c r="BB560" s="93"/>
      <c r="BC560" s="93"/>
      <c r="BD560" s="93"/>
      <c r="BE560" s="93"/>
      <c r="BF560" s="93"/>
      <c r="BG560" s="93"/>
      <c r="BH560" s="93"/>
      <c r="BI560" s="93"/>
      <c r="BJ560" s="93"/>
      <c r="BK560" s="93"/>
      <c r="BL560" s="93"/>
      <c r="BM560" s="93"/>
    </row>
    <row r="561" spans="1:65" x14ac:dyDescent="0.25">
      <c r="A561" s="93"/>
      <c r="B561" s="135"/>
      <c r="C561" s="135"/>
      <c r="D561" s="135"/>
      <c r="E561" s="135"/>
      <c r="F561" s="135"/>
      <c r="G561" s="129"/>
      <c r="H561" s="107"/>
      <c r="I561" s="146"/>
      <c r="J561" s="146"/>
      <c r="K561" s="135"/>
      <c r="L561" s="135"/>
      <c r="M561" s="146"/>
      <c r="N561" s="146"/>
      <c r="O561" s="146"/>
      <c r="P561" s="146"/>
      <c r="Q561" s="164"/>
      <c r="R561" s="129"/>
      <c r="S561" s="34" t="s">
        <v>62</v>
      </c>
      <c r="T561" s="34" t="s">
        <v>62</v>
      </c>
      <c r="U561" s="34" t="s">
        <v>62</v>
      </c>
      <c r="V561" s="90"/>
      <c r="W561" s="79" t="s">
        <v>565</v>
      </c>
      <c r="X561" s="79" t="s">
        <v>566</v>
      </c>
      <c r="Y561" s="79" t="s">
        <v>103</v>
      </c>
      <c r="Z561" s="79" t="s">
        <v>567</v>
      </c>
      <c r="AA561" s="129"/>
      <c r="AB561" s="34"/>
      <c r="AC561" s="34"/>
      <c r="AD561" s="34"/>
      <c r="AE561" s="90"/>
      <c r="AF561" s="34" t="s">
        <v>62</v>
      </c>
      <c r="AG561" s="34" t="s">
        <v>62</v>
      </c>
      <c r="AH561" s="34" t="s">
        <v>62</v>
      </c>
      <c r="AI561" s="121"/>
      <c r="AJ561" s="121"/>
      <c r="AK561" s="135"/>
      <c r="AL561" s="177"/>
      <c r="AM561" s="107"/>
      <c r="AN561" s="236"/>
      <c r="AO561" s="236"/>
      <c r="AP561" s="94"/>
      <c r="AQ561" s="94"/>
      <c r="AR561" s="94"/>
      <c r="AS561" s="94"/>
      <c r="AT561" s="146"/>
      <c r="AU561" s="107"/>
      <c r="AV561" s="107"/>
      <c r="AW561" s="93"/>
      <c r="AX561" s="93"/>
      <c r="AY561" s="93"/>
      <c r="AZ561" s="93"/>
      <c r="BA561" s="93"/>
      <c r="BB561" s="93"/>
      <c r="BC561" s="93"/>
      <c r="BD561" s="93"/>
      <c r="BE561" s="93"/>
      <c r="BF561" s="93"/>
      <c r="BG561" s="93"/>
      <c r="BH561" s="93"/>
      <c r="BI561" s="93"/>
      <c r="BJ561" s="93"/>
      <c r="BK561" s="93"/>
      <c r="BL561" s="93"/>
      <c r="BM561" s="93"/>
    </row>
    <row r="562" spans="1:65" x14ac:dyDescent="0.25">
      <c r="A562" s="93"/>
      <c r="B562" s="135"/>
      <c r="C562" s="135"/>
      <c r="D562" s="135"/>
      <c r="E562" s="135"/>
      <c r="F562" s="135"/>
      <c r="G562" s="129"/>
      <c r="H562" s="107"/>
      <c r="I562" s="146"/>
      <c r="J562" s="146"/>
      <c r="K562" s="135"/>
      <c r="L562" s="135"/>
      <c r="M562" s="146"/>
      <c r="N562" s="146"/>
      <c r="O562" s="146"/>
      <c r="P562" s="146"/>
      <c r="Q562" s="164"/>
      <c r="R562" s="129"/>
      <c r="S562" s="34"/>
      <c r="T562" s="34" t="s">
        <v>62</v>
      </c>
      <c r="U562" s="34" t="s">
        <v>62</v>
      </c>
      <c r="V562" s="88"/>
      <c r="W562" s="79"/>
      <c r="X562" s="79"/>
      <c r="Y562" s="79"/>
      <c r="Z562" s="79"/>
      <c r="AA562" s="129"/>
      <c r="AB562" s="34" t="s">
        <v>62</v>
      </c>
      <c r="AC562" s="34" t="s">
        <v>62</v>
      </c>
      <c r="AD562" s="34" t="s">
        <v>62</v>
      </c>
      <c r="AE562" s="34"/>
      <c r="AF562" s="34" t="s">
        <v>62</v>
      </c>
      <c r="AG562" s="34" t="s">
        <v>62</v>
      </c>
      <c r="AH562" s="34" t="s">
        <v>62</v>
      </c>
      <c r="AI562" s="121"/>
      <c r="AJ562" s="121"/>
      <c r="AK562" s="135"/>
      <c r="AL562" s="177"/>
      <c r="AM562" s="107"/>
      <c r="AN562" s="236"/>
      <c r="AO562" s="236"/>
      <c r="AP562" s="94"/>
      <c r="AQ562" s="94"/>
      <c r="AR562" s="94"/>
      <c r="AS562" s="94"/>
      <c r="AT562" s="146"/>
      <c r="AU562" s="107"/>
      <c r="AV562" s="107"/>
      <c r="AW562" s="93"/>
      <c r="AX562" s="93"/>
      <c r="AY562" s="93"/>
      <c r="AZ562" s="93"/>
      <c r="BA562" s="93"/>
      <c r="BB562" s="93"/>
      <c r="BC562" s="93"/>
      <c r="BD562" s="93"/>
      <c r="BE562" s="93"/>
      <c r="BF562" s="93"/>
      <c r="BG562" s="93"/>
      <c r="BH562" s="93"/>
      <c r="BI562" s="93"/>
      <c r="BJ562" s="93"/>
      <c r="BK562" s="93"/>
      <c r="BL562" s="93"/>
      <c r="BM562" s="93"/>
    </row>
    <row r="563" spans="1:65" x14ac:dyDescent="0.25">
      <c r="A563" s="93"/>
      <c r="B563" s="135"/>
      <c r="C563" s="135"/>
      <c r="D563" s="135"/>
      <c r="E563" s="135"/>
      <c r="F563" s="135"/>
      <c r="G563" s="129"/>
      <c r="H563" s="107"/>
      <c r="I563" s="146"/>
      <c r="J563" s="146"/>
      <c r="K563" s="135"/>
      <c r="L563" s="135"/>
      <c r="M563" s="146"/>
      <c r="N563" s="146"/>
      <c r="O563" s="146"/>
      <c r="P563" s="146"/>
      <c r="Q563" s="164"/>
      <c r="R563" s="129"/>
      <c r="S563" s="34" t="s">
        <v>62</v>
      </c>
      <c r="T563" s="34" t="s">
        <v>62</v>
      </c>
      <c r="U563" s="34" t="s">
        <v>62</v>
      </c>
      <c r="V563" s="34" t="s">
        <v>62</v>
      </c>
      <c r="W563" s="90"/>
      <c r="X563" s="90"/>
      <c r="Y563" s="90"/>
      <c r="Z563" s="90"/>
      <c r="AA563" s="129"/>
      <c r="AB563" s="34" t="s">
        <v>62</v>
      </c>
      <c r="AC563" s="34" t="s">
        <v>62</v>
      </c>
      <c r="AD563" s="34" t="s">
        <v>62</v>
      </c>
      <c r="AE563" s="34"/>
      <c r="AF563" s="34" t="s">
        <v>62</v>
      </c>
      <c r="AG563" s="34" t="s">
        <v>62</v>
      </c>
      <c r="AH563" s="34" t="s">
        <v>62</v>
      </c>
      <c r="AI563" s="121"/>
      <c r="AJ563" s="121"/>
      <c r="AK563" s="135"/>
      <c r="AL563" s="177"/>
      <c r="AM563" s="107"/>
      <c r="AN563" s="236"/>
      <c r="AO563" s="236"/>
      <c r="AP563" s="94"/>
      <c r="AQ563" s="94"/>
      <c r="AR563" s="94"/>
      <c r="AS563" s="94"/>
      <c r="AT563" s="146"/>
      <c r="AU563" s="107"/>
      <c r="AV563" s="107"/>
      <c r="AW563" s="93"/>
      <c r="AX563" s="93"/>
      <c r="AY563" s="93"/>
      <c r="AZ563" s="93"/>
      <c r="BA563" s="93"/>
      <c r="BB563" s="93"/>
      <c r="BC563" s="93"/>
      <c r="BD563" s="93"/>
      <c r="BE563" s="93"/>
      <c r="BF563" s="93"/>
      <c r="BG563" s="93"/>
      <c r="BH563" s="93"/>
      <c r="BI563" s="93"/>
      <c r="BJ563" s="93"/>
      <c r="BK563" s="93"/>
      <c r="BL563" s="93"/>
      <c r="BM563" s="93"/>
    </row>
    <row r="564" spans="1:65" x14ac:dyDescent="0.25">
      <c r="A564" s="93"/>
      <c r="B564" s="135"/>
      <c r="C564" s="135"/>
      <c r="D564" s="135"/>
      <c r="E564" s="135"/>
      <c r="F564" s="135"/>
      <c r="G564" s="129"/>
      <c r="H564" s="107"/>
      <c r="I564" s="146"/>
      <c r="J564" s="146"/>
      <c r="K564" s="135"/>
      <c r="L564" s="135"/>
      <c r="M564" s="146"/>
      <c r="N564" s="146"/>
      <c r="O564" s="146"/>
      <c r="P564" s="146"/>
      <c r="Q564" s="164"/>
      <c r="R564" s="129"/>
      <c r="S564" s="34"/>
      <c r="T564" s="34"/>
      <c r="U564" s="34"/>
      <c r="V564" s="34"/>
      <c r="W564" s="79"/>
      <c r="X564" s="79"/>
      <c r="Y564" s="79"/>
      <c r="Z564" s="79"/>
      <c r="AA564" s="129"/>
      <c r="AB564" s="34"/>
      <c r="AC564" s="34"/>
      <c r="AD564" s="34"/>
      <c r="AE564" s="88"/>
      <c r="AF564" s="34"/>
      <c r="AG564" s="34"/>
      <c r="AH564" s="34"/>
      <c r="AI564" s="121"/>
      <c r="AJ564" s="121"/>
      <c r="AK564" s="135"/>
      <c r="AL564" s="177"/>
      <c r="AM564" s="107"/>
      <c r="AN564" s="236"/>
      <c r="AO564" s="236"/>
      <c r="AP564" s="94"/>
      <c r="AQ564" s="94"/>
      <c r="AR564" s="94"/>
      <c r="AS564" s="94"/>
      <c r="AT564" s="146"/>
      <c r="AU564" s="107"/>
      <c r="AV564" s="107"/>
      <c r="AW564" s="93"/>
      <c r="AX564" s="93"/>
      <c r="AY564" s="93"/>
      <c r="AZ564" s="93"/>
      <c r="BA564" s="93"/>
      <c r="BB564" s="93"/>
      <c r="BC564" s="93"/>
      <c r="BD564" s="93"/>
      <c r="BE564" s="93"/>
      <c r="BF564" s="93"/>
      <c r="BG564" s="93"/>
      <c r="BH564" s="93"/>
      <c r="BI564" s="93"/>
      <c r="BJ564" s="93"/>
      <c r="BK564" s="93"/>
      <c r="BL564" s="93"/>
      <c r="BM564" s="93"/>
    </row>
    <row r="565" spans="1:65" x14ac:dyDescent="0.25">
      <c r="A565" s="93"/>
      <c r="B565" s="135"/>
      <c r="C565" s="135"/>
      <c r="D565" s="135"/>
      <c r="E565" s="135"/>
      <c r="F565" s="135"/>
      <c r="G565" s="129"/>
      <c r="H565" s="107"/>
      <c r="I565" s="146"/>
      <c r="J565" s="146"/>
      <c r="K565" s="135"/>
      <c r="L565" s="135"/>
      <c r="M565" s="146"/>
      <c r="N565" s="146"/>
      <c r="O565" s="146"/>
      <c r="P565" s="146"/>
      <c r="Q565" s="164"/>
      <c r="R565" s="129"/>
      <c r="S565" s="34"/>
      <c r="T565" s="34"/>
      <c r="U565" s="34"/>
      <c r="V565" s="34"/>
      <c r="W565" s="79"/>
      <c r="X565" s="79"/>
      <c r="Y565" s="79"/>
      <c r="Z565" s="79"/>
      <c r="AA565" s="129"/>
      <c r="AB565" s="34"/>
      <c r="AC565" s="34"/>
      <c r="AD565" s="34"/>
      <c r="AE565" s="34"/>
      <c r="AF565" s="34"/>
      <c r="AG565" s="34"/>
      <c r="AH565" s="34"/>
      <c r="AI565" s="121"/>
      <c r="AJ565" s="121"/>
      <c r="AK565" s="135"/>
      <c r="AL565" s="177"/>
      <c r="AM565" s="107"/>
      <c r="AN565" s="236"/>
      <c r="AO565" s="236"/>
      <c r="AP565" s="94"/>
      <c r="AQ565" s="94"/>
      <c r="AR565" s="94"/>
      <c r="AS565" s="94"/>
      <c r="AT565" s="146"/>
      <c r="AU565" s="107"/>
      <c r="AV565" s="107"/>
      <c r="AW565" s="93"/>
      <c r="AX565" s="93"/>
      <c r="AY565" s="93"/>
      <c r="AZ565" s="93"/>
      <c r="BA565" s="93"/>
      <c r="BB565" s="93"/>
      <c r="BC565" s="93"/>
      <c r="BD565" s="93"/>
      <c r="BE565" s="93"/>
      <c r="BF565" s="93"/>
      <c r="BG565" s="93"/>
      <c r="BH565" s="93"/>
      <c r="BI565" s="93"/>
      <c r="BJ565" s="93"/>
      <c r="BK565" s="93"/>
      <c r="BL565" s="93"/>
      <c r="BM565" s="93"/>
    </row>
    <row r="566" spans="1:65" x14ac:dyDescent="0.25">
      <c r="A566" s="93"/>
      <c r="B566" s="136"/>
      <c r="C566" s="136"/>
      <c r="D566" s="136"/>
      <c r="E566" s="136"/>
      <c r="F566" s="136"/>
      <c r="G566" s="130"/>
      <c r="H566" s="108"/>
      <c r="I566" s="147"/>
      <c r="J566" s="147"/>
      <c r="K566" s="136"/>
      <c r="L566" s="136"/>
      <c r="M566" s="147"/>
      <c r="N566" s="147"/>
      <c r="O566" s="147"/>
      <c r="P566" s="147"/>
      <c r="Q566" s="165"/>
      <c r="R566" s="130"/>
      <c r="S566" s="34" t="s">
        <v>62</v>
      </c>
      <c r="T566" s="34" t="s">
        <v>62</v>
      </c>
      <c r="U566" s="34" t="s">
        <v>62</v>
      </c>
      <c r="V566" s="34" t="s">
        <v>62</v>
      </c>
      <c r="W566" s="79"/>
      <c r="X566" s="79"/>
      <c r="Y566" s="79"/>
      <c r="Z566" s="79"/>
      <c r="AA566" s="130"/>
      <c r="AB566" s="34" t="s">
        <v>62</v>
      </c>
      <c r="AC566" s="34" t="s">
        <v>62</v>
      </c>
      <c r="AD566" s="34" t="s">
        <v>62</v>
      </c>
      <c r="AE566" s="34" t="s">
        <v>62</v>
      </c>
      <c r="AF566" s="34" t="s">
        <v>62</v>
      </c>
      <c r="AG566" s="34" t="s">
        <v>62</v>
      </c>
      <c r="AH566" s="34" t="s">
        <v>62</v>
      </c>
      <c r="AI566" s="122"/>
      <c r="AJ566" s="122"/>
      <c r="AK566" s="136"/>
      <c r="AL566" s="178"/>
      <c r="AM566" s="108"/>
      <c r="AN566" s="237"/>
      <c r="AO566" s="237"/>
      <c r="AP566" s="94"/>
      <c r="AQ566" s="94"/>
      <c r="AR566" s="94"/>
      <c r="AS566" s="94"/>
      <c r="AT566" s="147"/>
      <c r="AU566" s="108"/>
      <c r="AV566" s="108"/>
      <c r="AW566" s="93"/>
      <c r="AX566" s="93"/>
      <c r="AY566" s="93"/>
      <c r="AZ566" s="93"/>
      <c r="BA566" s="93"/>
      <c r="BB566" s="93"/>
      <c r="BC566" s="93"/>
      <c r="BD566" s="93"/>
      <c r="BE566" s="93"/>
      <c r="BF566" s="93"/>
      <c r="BG566" s="93"/>
      <c r="BH566" s="93"/>
      <c r="BI566" s="93"/>
      <c r="BJ566" s="93"/>
      <c r="BK566" s="93"/>
      <c r="BL566" s="93"/>
      <c r="BM566" s="93"/>
    </row>
    <row r="567" spans="1:65" ht="13.5" customHeight="1" x14ac:dyDescent="0.25">
      <c r="A567" s="94" t="s">
        <v>226</v>
      </c>
      <c r="B567" s="134" t="s">
        <v>68</v>
      </c>
      <c r="C567" s="134" t="s">
        <v>69</v>
      </c>
      <c r="D567" s="134">
        <v>2021</v>
      </c>
      <c r="E567" s="134" t="s">
        <v>881</v>
      </c>
      <c r="F567" s="134" t="s">
        <v>887</v>
      </c>
      <c r="G567" s="128" t="s">
        <v>79</v>
      </c>
      <c r="H567" s="106">
        <v>44540</v>
      </c>
      <c r="I567" s="145" t="s">
        <v>925</v>
      </c>
      <c r="J567" s="145" t="s">
        <v>898</v>
      </c>
      <c r="K567" s="134" t="s">
        <v>81</v>
      </c>
      <c r="L567" s="134" t="s">
        <v>81</v>
      </c>
      <c r="M567" s="145" t="s">
        <v>603</v>
      </c>
      <c r="N567" s="145" t="s">
        <v>901</v>
      </c>
      <c r="O567" s="145" t="s">
        <v>901</v>
      </c>
      <c r="P567" s="145" t="s">
        <v>84</v>
      </c>
      <c r="Q567" s="163">
        <v>44544</v>
      </c>
      <c r="R567" s="128" t="s">
        <v>79</v>
      </c>
      <c r="S567" s="34" t="s">
        <v>62</v>
      </c>
      <c r="T567" s="34" t="s">
        <v>62</v>
      </c>
      <c r="U567" s="34" t="s">
        <v>62</v>
      </c>
      <c r="V567" s="34" t="s">
        <v>318</v>
      </c>
      <c r="W567" s="90" t="s">
        <v>86</v>
      </c>
      <c r="X567" s="90" t="s">
        <v>87</v>
      </c>
      <c r="Y567" s="90" t="s">
        <v>88</v>
      </c>
      <c r="Z567" s="90" t="s">
        <v>611</v>
      </c>
      <c r="AA567" s="128" t="s">
        <v>79</v>
      </c>
      <c r="AB567" s="34"/>
      <c r="AC567" s="34"/>
      <c r="AD567" s="34"/>
      <c r="AE567" s="34" t="s">
        <v>317</v>
      </c>
      <c r="AF567" s="34"/>
      <c r="AG567" s="34"/>
      <c r="AH567" s="34"/>
      <c r="AI567" s="134" t="s">
        <v>318</v>
      </c>
      <c r="AJ567" s="134" t="s">
        <v>257</v>
      </c>
      <c r="AK567" s="145" t="s">
        <v>91</v>
      </c>
      <c r="AL567" s="145" t="str">
        <f>F567</f>
        <v>LA-905002984-E52-2021</v>
      </c>
      <c r="AM567" s="106">
        <v>44561</v>
      </c>
      <c r="AN567" s="235">
        <v>2493645</v>
      </c>
      <c r="AO567" s="235">
        <f>AN567*1.16</f>
        <v>2892628.1999999997</v>
      </c>
      <c r="AP567" s="94" t="s">
        <v>121</v>
      </c>
      <c r="AQ567" s="94" t="s">
        <v>93</v>
      </c>
      <c r="AR567" s="94" t="s">
        <v>94</v>
      </c>
      <c r="AS567" s="94" t="s">
        <v>95</v>
      </c>
      <c r="AT567" s="167" t="s">
        <v>925</v>
      </c>
      <c r="AU567" s="106">
        <v>44555</v>
      </c>
      <c r="AV567" s="106">
        <v>44587</v>
      </c>
      <c r="AW567" s="93" t="s">
        <v>149</v>
      </c>
      <c r="AX567" s="93" t="s">
        <v>150</v>
      </c>
      <c r="AY567" s="93" t="s">
        <v>151</v>
      </c>
      <c r="AZ567" s="93" t="s">
        <v>150</v>
      </c>
      <c r="BA567" s="93" t="s">
        <v>150</v>
      </c>
      <c r="BB567" s="93" t="s">
        <v>150</v>
      </c>
      <c r="BC567" s="93" t="s">
        <v>150</v>
      </c>
      <c r="BD567" s="93" t="s">
        <v>152</v>
      </c>
      <c r="BE567" s="93" t="s">
        <v>152</v>
      </c>
      <c r="BF567" s="93" t="s">
        <v>152</v>
      </c>
      <c r="BG567" s="93" t="s">
        <v>152</v>
      </c>
      <c r="BH567" s="93" t="s">
        <v>152</v>
      </c>
      <c r="BI567" s="93" t="s">
        <v>152</v>
      </c>
      <c r="BJ567" s="93" t="s">
        <v>152</v>
      </c>
      <c r="BK567" s="93" t="s">
        <v>152</v>
      </c>
      <c r="BL567" s="93" t="s">
        <v>152</v>
      </c>
      <c r="BM567" s="93" t="s">
        <v>152</v>
      </c>
    </row>
    <row r="568" spans="1:65" x14ac:dyDescent="0.25">
      <c r="A568" s="94"/>
      <c r="B568" s="135"/>
      <c r="C568" s="135"/>
      <c r="D568" s="135"/>
      <c r="E568" s="135"/>
      <c r="F568" s="135"/>
      <c r="G568" s="129"/>
      <c r="H568" s="107"/>
      <c r="I568" s="146"/>
      <c r="J568" s="146"/>
      <c r="K568" s="135"/>
      <c r="L568" s="135"/>
      <c r="M568" s="146"/>
      <c r="N568" s="146"/>
      <c r="O568" s="146"/>
      <c r="P568" s="146"/>
      <c r="Q568" s="164"/>
      <c r="R568" s="129"/>
      <c r="S568" s="34"/>
      <c r="T568" s="34"/>
      <c r="U568" s="34"/>
      <c r="V568" s="34" t="s">
        <v>317</v>
      </c>
      <c r="W568" s="90" t="s">
        <v>911</v>
      </c>
      <c r="X568" s="90" t="s">
        <v>912</v>
      </c>
      <c r="Y568" s="90" t="s">
        <v>913</v>
      </c>
      <c r="Z568" s="90" t="s">
        <v>914</v>
      </c>
      <c r="AA568" s="129"/>
      <c r="AB568" s="34"/>
      <c r="AC568" s="34"/>
      <c r="AD568" s="34"/>
      <c r="AE568" s="34" t="s">
        <v>318</v>
      </c>
      <c r="AF568" s="34" t="s">
        <v>62</v>
      </c>
      <c r="AG568" s="34" t="s">
        <v>62</v>
      </c>
      <c r="AH568" s="34" t="s">
        <v>62</v>
      </c>
      <c r="AI568" s="135"/>
      <c r="AJ568" s="135"/>
      <c r="AK568" s="146"/>
      <c r="AL568" s="146"/>
      <c r="AM568" s="107"/>
      <c r="AN568" s="236"/>
      <c r="AO568" s="236"/>
      <c r="AP568" s="94"/>
      <c r="AQ568" s="94"/>
      <c r="AR568" s="94"/>
      <c r="AS568" s="94"/>
      <c r="AT568" s="168"/>
      <c r="AU568" s="107"/>
      <c r="AV568" s="107"/>
      <c r="AW568" s="93"/>
      <c r="AX568" s="93"/>
      <c r="AY568" s="93"/>
      <c r="AZ568" s="93"/>
      <c r="BA568" s="93"/>
      <c r="BB568" s="93"/>
      <c r="BC568" s="93"/>
      <c r="BD568" s="93"/>
      <c r="BE568" s="93"/>
      <c r="BF568" s="93"/>
      <c r="BG568" s="93"/>
      <c r="BH568" s="93"/>
      <c r="BI568" s="93"/>
      <c r="BJ568" s="93"/>
      <c r="BK568" s="93"/>
      <c r="BL568" s="93"/>
      <c r="BM568" s="93"/>
    </row>
    <row r="569" spans="1:65" x14ac:dyDescent="0.25">
      <c r="A569" s="94"/>
      <c r="B569" s="135"/>
      <c r="C569" s="135"/>
      <c r="D569" s="135"/>
      <c r="E569" s="135"/>
      <c r="F569" s="135"/>
      <c r="G569" s="129"/>
      <c r="H569" s="107"/>
      <c r="I569" s="146"/>
      <c r="J569" s="146"/>
      <c r="K569" s="135"/>
      <c r="L569" s="135"/>
      <c r="M569" s="146"/>
      <c r="N569" s="146"/>
      <c r="O569" s="146"/>
      <c r="P569" s="146"/>
      <c r="Q569" s="164"/>
      <c r="R569" s="129"/>
      <c r="S569" s="34" t="s">
        <v>62</v>
      </c>
      <c r="T569" s="34" t="s">
        <v>62</v>
      </c>
      <c r="U569" s="34" t="s">
        <v>62</v>
      </c>
      <c r="V569" s="90"/>
      <c r="W569" s="79" t="s">
        <v>615</v>
      </c>
      <c r="X569" s="79" t="s">
        <v>743</v>
      </c>
      <c r="Y569" s="79" t="s">
        <v>744</v>
      </c>
      <c r="Z569" s="79" t="s">
        <v>745</v>
      </c>
      <c r="AA569" s="129"/>
      <c r="AB569" s="34"/>
      <c r="AC569" s="34"/>
      <c r="AD569" s="34"/>
      <c r="AE569" s="90"/>
      <c r="AF569" s="34" t="s">
        <v>62</v>
      </c>
      <c r="AG569" s="34" t="s">
        <v>62</v>
      </c>
      <c r="AH569" s="34" t="s">
        <v>62</v>
      </c>
      <c r="AI569" s="135"/>
      <c r="AJ569" s="135"/>
      <c r="AK569" s="146"/>
      <c r="AL569" s="146"/>
      <c r="AM569" s="107"/>
      <c r="AN569" s="236"/>
      <c r="AO569" s="236"/>
      <c r="AP569" s="94"/>
      <c r="AQ569" s="94"/>
      <c r="AR569" s="94"/>
      <c r="AS569" s="94"/>
      <c r="AT569" s="168"/>
      <c r="AU569" s="107"/>
      <c r="AV569" s="107"/>
      <c r="AW569" s="93"/>
      <c r="AX569" s="93"/>
      <c r="AY569" s="93"/>
      <c r="AZ569" s="93"/>
      <c r="BA569" s="93"/>
      <c r="BB569" s="93"/>
      <c r="BC569" s="93"/>
      <c r="BD569" s="93"/>
      <c r="BE569" s="93"/>
      <c r="BF569" s="93"/>
      <c r="BG569" s="93"/>
      <c r="BH569" s="93"/>
      <c r="BI569" s="93"/>
      <c r="BJ569" s="93"/>
      <c r="BK569" s="93"/>
      <c r="BL569" s="93"/>
      <c r="BM569" s="93"/>
    </row>
    <row r="570" spans="1:65" x14ac:dyDescent="0.25">
      <c r="A570" s="94"/>
      <c r="B570" s="135"/>
      <c r="C570" s="135"/>
      <c r="D570" s="135"/>
      <c r="E570" s="135"/>
      <c r="F570" s="135"/>
      <c r="G570" s="129"/>
      <c r="H570" s="107"/>
      <c r="I570" s="146"/>
      <c r="J570" s="146"/>
      <c r="K570" s="135"/>
      <c r="L570" s="135"/>
      <c r="M570" s="146"/>
      <c r="N570" s="146"/>
      <c r="O570" s="146"/>
      <c r="P570" s="146"/>
      <c r="Q570" s="164"/>
      <c r="R570" s="129"/>
      <c r="S570" s="34"/>
      <c r="T570" s="34" t="s">
        <v>62</v>
      </c>
      <c r="U570" s="34" t="s">
        <v>62</v>
      </c>
      <c r="V570" s="88"/>
      <c r="W570" s="79" t="s">
        <v>915</v>
      </c>
      <c r="X570" s="79" t="s">
        <v>178</v>
      </c>
      <c r="Y570" s="79" t="s">
        <v>106</v>
      </c>
      <c r="Z570" s="79" t="s">
        <v>349</v>
      </c>
      <c r="AA570" s="129"/>
      <c r="AB570" s="34" t="s">
        <v>62</v>
      </c>
      <c r="AC570" s="34" t="s">
        <v>62</v>
      </c>
      <c r="AD570" s="34" t="s">
        <v>62</v>
      </c>
      <c r="AE570" s="34"/>
      <c r="AF570" s="34" t="s">
        <v>62</v>
      </c>
      <c r="AG570" s="34" t="s">
        <v>62</v>
      </c>
      <c r="AH570" s="34" t="s">
        <v>62</v>
      </c>
      <c r="AI570" s="135"/>
      <c r="AJ570" s="135"/>
      <c r="AK570" s="146"/>
      <c r="AL570" s="146"/>
      <c r="AM570" s="107"/>
      <c r="AN570" s="236"/>
      <c r="AO570" s="236"/>
      <c r="AP570" s="94"/>
      <c r="AQ570" s="94"/>
      <c r="AR570" s="94"/>
      <c r="AS570" s="94"/>
      <c r="AT570" s="168"/>
      <c r="AU570" s="107"/>
      <c r="AV570" s="107"/>
      <c r="AW570" s="93"/>
      <c r="AX570" s="93"/>
      <c r="AY570" s="93"/>
      <c r="AZ570" s="93"/>
      <c r="BA570" s="93"/>
      <c r="BB570" s="93"/>
      <c r="BC570" s="93"/>
      <c r="BD570" s="93"/>
      <c r="BE570" s="93"/>
      <c r="BF570" s="93"/>
      <c r="BG570" s="93"/>
      <c r="BH570" s="93"/>
      <c r="BI570" s="93"/>
      <c r="BJ570" s="93"/>
      <c r="BK570" s="93"/>
      <c r="BL570" s="93"/>
      <c r="BM570" s="93"/>
    </row>
    <row r="571" spans="1:65" x14ac:dyDescent="0.25">
      <c r="A571" s="94"/>
      <c r="B571" s="135"/>
      <c r="C571" s="135"/>
      <c r="D571" s="135"/>
      <c r="E571" s="135"/>
      <c r="F571" s="135"/>
      <c r="G571" s="129"/>
      <c r="H571" s="107"/>
      <c r="I571" s="146"/>
      <c r="J571" s="146"/>
      <c r="K571" s="135"/>
      <c r="L571" s="135"/>
      <c r="M571" s="146"/>
      <c r="N571" s="146"/>
      <c r="O571" s="146"/>
      <c r="P571" s="146"/>
      <c r="Q571" s="164"/>
      <c r="R571" s="129"/>
      <c r="S571" s="34" t="s">
        <v>62</v>
      </c>
      <c r="T571" s="34" t="s">
        <v>62</v>
      </c>
      <c r="U571" s="34" t="s">
        <v>62</v>
      </c>
      <c r="V571" s="34" t="s">
        <v>62</v>
      </c>
      <c r="W571" s="90" t="s">
        <v>365</v>
      </c>
      <c r="X571" s="90" t="s">
        <v>110</v>
      </c>
      <c r="Y571" s="90" t="s">
        <v>111</v>
      </c>
      <c r="Z571" s="90" t="s">
        <v>112</v>
      </c>
      <c r="AA571" s="129"/>
      <c r="AB571" s="34" t="s">
        <v>62</v>
      </c>
      <c r="AC571" s="34" t="s">
        <v>62</v>
      </c>
      <c r="AD571" s="34" t="s">
        <v>62</v>
      </c>
      <c r="AE571" s="34"/>
      <c r="AF571" s="34" t="s">
        <v>62</v>
      </c>
      <c r="AG571" s="34" t="s">
        <v>62</v>
      </c>
      <c r="AH571" s="34" t="s">
        <v>62</v>
      </c>
      <c r="AI571" s="135"/>
      <c r="AJ571" s="135"/>
      <c r="AK571" s="146"/>
      <c r="AL571" s="146"/>
      <c r="AM571" s="107"/>
      <c r="AN571" s="236"/>
      <c r="AO571" s="236"/>
      <c r="AP571" s="94"/>
      <c r="AQ571" s="94"/>
      <c r="AR571" s="94"/>
      <c r="AS571" s="94"/>
      <c r="AT571" s="168"/>
      <c r="AU571" s="107"/>
      <c r="AV571" s="107"/>
      <c r="AW571" s="93"/>
      <c r="AX571" s="93"/>
      <c r="AY571" s="93"/>
      <c r="AZ571" s="93"/>
      <c r="BA571" s="93"/>
      <c r="BB571" s="93"/>
      <c r="BC571" s="93"/>
      <c r="BD571" s="93"/>
      <c r="BE571" s="93"/>
      <c r="BF571" s="93"/>
      <c r="BG571" s="93"/>
      <c r="BH571" s="93"/>
      <c r="BI571" s="93"/>
      <c r="BJ571" s="93"/>
      <c r="BK571" s="93"/>
      <c r="BL571" s="93"/>
      <c r="BM571" s="93"/>
    </row>
    <row r="572" spans="1:65" x14ac:dyDescent="0.25">
      <c r="A572" s="94"/>
      <c r="B572" s="135"/>
      <c r="C572" s="135"/>
      <c r="D572" s="135"/>
      <c r="E572" s="135"/>
      <c r="F572" s="135"/>
      <c r="G572" s="129"/>
      <c r="H572" s="107"/>
      <c r="I572" s="146"/>
      <c r="J572" s="146"/>
      <c r="K572" s="135"/>
      <c r="L572" s="135"/>
      <c r="M572" s="146"/>
      <c r="N572" s="146"/>
      <c r="O572" s="146"/>
      <c r="P572" s="146"/>
      <c r="Q572" s="164"/>
      <c r="R572" s="129"/>
      <c r="S572" s="34"/>
      <c r="T572" s="34"/>
      <c r="U572" s="34"/>
      <c r="V572" s="34"/>
      <c r="W572" s="79"/>
      <c r="X572" s="79"/>
      <c r="Y572" s="79"/>
      <c r="Z572" s="79"/>
      <c r="AA572" s="129"/>
      <c r="AB572" s="34"/>
      <c r="AC572" s="34"/>
      <c r="AD572" s="34"/>
      <c r="AE572" s="88"/>
      <c r="AF572" s="34"/>
      <c r="AG572" s="34"/>
      <c r="AH572" s="34"/>
      <c r="AI572" s="135"/>
      <c r="AJ572" s="135"/>
      <c r="AK572" s="146"/>
      <c r="AL572" s="146"/>
      <c r="AM572" s="107"/>
      <c r="AN572" s="236"/>
      <c r="AO572" s="236"/>
      <c r="AP572" s="94"/>
      <c r="AQ572" s="94"/>
      <c r="AR572" s="94"/>
      <c r="AS572" s="94"/>
      <c r="AT572" s="168"/>
      <c r="AU572" s="107"/>
      <c r="AV572" s="107"/>
      <c r="AW572" s="93"/>
      <c r="AX572" s="93"/>
      <c r="AY572" s="93"/>
      <c r="AZ572" s="93"/>
      <c r="BA572" s="93"/>
      <c r="BB572" s="93"/>
      <c r="BC572" s="93"/>
      <c r="BD572" s="93"/>
      <c r="BE572" s="93"/>
      <c r="BF572" s="93"/>
      <c r="BG572" s="93"/>
      <c r="BH572" s="93"/>
      <c r="BI572" s="93"/>
      <c r="BJ572" s="93"/>
      <c r="BK572" s="93"/>
      <c r="BL572" s="93"/>
      <c r="BM572" s="93"/>
    </row>
    <row r="573" spans="1:65" x14ac:dyDescent="0.25">
      <c r="A573" s="94"/>
      <c r="B573" s="135"/>
      <c r="C573" s="135"/>
      <c r="D573" s="135"/>
      <c r="E573" s="135"/>
      <c r="F573" s="135"/>
      <c r="G573" s="129"/>
      <c r="H573" s="107"/>
      <c r="I573" s="146"/>
      <c r="J573" s="146"/>
      <c r="K573" s="135"/>
      <c r="L573" s="135"/>
      <c r="M573" s="146"/>
      <c r="N573" s="146"/>
      <c r="O573" s="146"/>
      <c r="P573" s="146"/>
      <c r="Q573" s="164"/>
      <c r="R573" s="129"/>
      <c r="S573" s="34"/>
      <c r="T573" s="34"/>
      <c r="U573" s="34"/>
      <c r="V573" s="34"/>
      <c r="W573" s="79"/>
      <c r="X573" s="79"/>
      <c r="Y573" s="79"/>
      <c r="Z573" s="79"/>
      <c r="AA573" s="129"/>
      <c r="AB573" s="34"/>
      <c r="AC573" s="34"/>
      <c r="AD573" s="34"/>
      <c r="AE573" s="34"/>
      <c r="AF573" s="34"/>
      <c r="AG573" s="34"/>
      <c r="AH573" s="34"/>
      <c r="AI573" s="135"/>
      <c r="AJ573" s="135"/>
      <c r="AK573" s="146"/>
      <c r="AL573" s="146"/>
      <c r="AM573" s="107"/>
      <c r="AN573" s="236"/>
      <c r="AO573" s="236"/>
      <c r="AP573" s="94"/>
      <c r="AQ573" s="94"/>
      <c r="AR573" s="94"/>
      <c r="AS573" s="94"/>
      <c r="AT573" s="168"/>
      <c r="AU573" s="107"/>
      <c r="AV573" s="107"/>
      <c r="AW573" s="93"/>
      <c r="AX573" s="93"/>
      <c r="AY573" s="93"/>
      <c r="AZ573" s="93"/>
      <c r="BA573" s="93"/>
      <c r="BB573" s="93"/>
      <c r="BC573" s="93"/>
      <c r="BD573" s="93"/>
      <c r="BE573" s="93"/>
      <c r="BF573" s="93"/>
      <c r="BG573" s="93"/>
      <c r="BH573" s="93"/>
      <c r="BI573" s="93"/>
      <c r="BJ573" s="93"/>
      <c r="BK573" s="93"/>
      <c r="BL573" s="93"/>
      <c r="BM573" s="93"/>
    </row>
    <row r="574" spans="1:65" x14ac:dyDescent="0.25">
      <c r="A574" s="94"/>
      <c r="B574" s="136"/>
      <c r="C574" s="136"/>
      <c r="D574" s="136"/>
      <c r="E574" s="136"/>
      <c r="F574" s="136"/>
      <c r="G574" s="130"/>
      <c r="H574" s="108"/>
      <c r="I574" s="147"/>
      <c r="J574" s="147"/>
      <c r="K574" s="136"/>
      <c r="L574" s="136"/>
      <c r="M574" s="147"/>
      <c r="N574" s="147"/>
      <c r="O574" s="147"/>
      <c r="P574" s="147"/>
      <c r="Q574" s="165"/>
      <c r="R574" s="130"/>
      <c r="S574" s="34" t="s">
        <v>62</v>
      </c>
      <c r="T574" s="34" t="s">
        <v>62</v>
      </c>
      <c r="U574" s="34" t="s">
        <v>62</v>
      </c>
      <c r="V574" s="34" t="s">
        <v>62</v>
      </c>
      <c r="W574" s="79"/>
      <c r="X574" s="79"/>
      <c r="Y574" s="79"/>
      <c r="Z574" s="79"/>
      <c r="AA574" s="130"/>
      <c r="AB574" s="34" t="s">
        <v>62</v>
      </c>
      <c r="AC574" s="34" t="s">
        <v>62</v>
      </c>
      <c r="AD574" s="34" t="s">
        <v>62</v>
      </c>
      <c r="AE574" s="34" t="s">
        <v>62</v>
      </c>
      <c r="AF574" s="34" t="s">
        <v>62</v>
      </c>
      <c r="AG574" s="34" t="s">
        <v>62</v>
      </c>
      <c r="AH574" s="34" t="s">
        <v>62</v>
      </c>
      <c r="AI574" s="136"/>
      <c r="AJ574" s="136"/>
      <c r="AK574" s="147"/>
      <c r="AL574" s="147"/>
      <c r="AM574" s="108"/>
      <c r="AN574" s="237"/>
      <c r="AO574" s="237"/>
      <c r="AP574" s="94"/>
      <c r="AQ574" s="94"/>
      <c r="AR574" s="94"/>
      <c r="AS574" s="94"/>
      <c r="AT574" s="169"/>
      <c r="AU574" s="108"/>
      <c r="AV574" s="108"/>
      <c r="AW574" s="93"/>
      <c r="AX574" s="93"/>
      <c r="AY574" s="93"/>
      <c r="AZ574" s="93"/>
      <c r="BA574" s="93"/>
      <c r="BB574" s="93"/>
      <c r="BC574" s="93"/>
      <c r="BD574" s="93"/>
      <c r="BE574" s="93"/>
      <c r="BF574" s="93"/>
      <c r="BG574" s="93"/>
      <c r="BH574" s="93"/>
      <c r="BI574" s="93"/>
      <c r="BJ574" s="93"/>
      <c r="BK574" s="93"/>
      <c r="BL574" s="93"/>
      <c r="BM574" s="93"/>
    </row>
    <row r="575" spans="1:65" ht="13.5" customHeight="1" x14ac:dyDescent="0.25">
      <c r="A575" s="134" t="s">
        <v>72</v>
      </c>
      <c r="B575" s="134" t="s">
        <v>68</v>
      </c>
      <c r="C575" s="134" t="s">
        <v>69</v>
      </c>
      <c r="D575" s="134">
        <v>2021</v>
      </c>
      <c r="E575" s="134" t="s">
        <v>881</v>
      </c>
      <c r="F575" s="134" t="s">
        <v>888</v>
      </c>
      <c r="G575" s="128" t="s">
        <v>79</v>
      </c>
      <c r="H575" s="106">
        <v>44533</v>
      </c>
      <c r="I575" s="145" t="s">
        <v>894</v>
      </c>
      <c r="J575" s="145" t="s">
        <v>870</v>
      </c>
      <c r="K575" s="134" t="s">
        <v>81</v>
      </c>
      <c r="L575" s="134" t="s">
        <v>81</v>
      </c>
      <c r="M575" s="145" t="s">
        <v>816</v>
      </c>
      <c r="N575" s="145" t="s">
        <v>817</v>
      </c>
      <c r="O575" s="145" t="s">
        <v>817</v>
      </c>
      <c r="P575" s="145" t="s">
        <v>84</v>
      </c>
      <c r="Q575" s="163" t="s">
        <v>197</v>
      </c>
      <c r="R575" s="128" t="s">
        <v>79</v>
      </c>
      <c r="S575" s="34" t="s">
        <v>62</v>
      </c>
      <c r="T575" s="34" t="s">
        <v>62</v>
      </c>
      <c r="U575" s="34" t="s">
        <v>62</v>
      </c>
      <c r="V575" s="34"/>
      <c r="W575" s="90"/>
      <c r="X575" s="90"/>
      <c r="Y575" s="90"/>
      <c r="Z575" s="90"/>
      <c r="AA575" s="128" t="s">
        <v>79</v>
      </c>
      <c r="AB575" s="34"/>
      <c r="AC575" s="34"/>
      <c r="AD575" s="34"/>
      <c r="AE575" s="34" t="s">
        <v>309</v>
      </c>
      <c r="AF575" s="34"/>
      <c r="AG575" s="34"/>
      <c r="AH575" s="34"/>
      <c r="AI575" s="134" t="s">
        <v>309</v>
      </c>
      <c r="AJ575" s="134" t="s">
        <v>90</v>
      </c>
      <c r="AK575" s="145" t="s">
        <v>91</v>
      </c>
      <c r="AL575" s="134" t="str">
        <f>F575</f>
        <v>SEFIN-AI3-022-2021</v>
      </c>
      <c r="AM575" s="106">
        <v>44546</v>
      </c>
      <c r="AN575" s="246">
        <v>506032</v>
      </c>
      <c r="AO575" s="246">
        <f>AN575*0.16+AN575</f>
        <v>586997.12</v>
      </c>
      <c r="AP575" s="94" t="s">
        <v>121</v>
      </c>
      <c r="AQ575" s="94" t="s">
        <v>93</v>
      </c>
      <c r="AR575" s="94" t="s">
        <v>94</v>
      </c>
      <c r="AS575" s="94" t="s">
        <v>95</v>
      </c>
      <c r="AT575" s="167" t="s">
        <v>894</v>
      </c>
      <c r="AU575" s="106">
        <v>44538</v>
      </c>
      <c r="AV575" s="106">
        <v>44553</v>
      </c>
      <c r="AW575" s="93" t="s">
        <v>149</v>
      </c>
      <c r="AX575" s="93" t="s">
        <v>150</v>
      </c>
      <c r="AY575" s="93" t="s">
        <v>151</v>
      </c>
      <c r="AZ575" s="93" t="s">
        <v>150</v>
      </c>
      <c r="BA575" s="93" t="s">
        <v>150</v>
      </c>
      <c r="BB575" s="93" t="s">
        <v>150</v>
      </c>
      <c r="BC575" s="93" t="s">
        <v>150</v>
      </c>
      <c r="BD575" s="93" t="s">
        <v>152</v>
      </c>
      <c r="BE575" s="93" t="s">
        <v>152</v>
      </c>
      <c r="BF575" s="93" t="s">
        <v>152</v>
      </c>
      <c r="BG575" s="93" t="s">
        <v>152</v>
      </c>
      <c r="BH575" s="93" t="s">
        <v>152</v>
      </c>
      <c r="BI575" s="93" t="s">
        <v>152</v>
      </c>
      <c r="BJ575" s="93" t="s">
        <v>152</v>
      </c>
      <c r="BK575" s="93" t="s">
        <v>152</v>
      </c>
      <c r="BL575" s="93" t="s">
        <v>152</v>
      </c>
      <c r="BM575" s="93" t="s">
        <v>152</v>
      </c>
    </row>
    <row r="576" spans="1:65" x14ac:dyDescent="0.25">
      <c r="A576" s="135"/>
      <c r="B576" s="135"/>
      <c r="C576" s="135"/>
      <c r="D576" s="135"/>
      <c r="E576" s="135"/>
      <c r="F576" s="135"/>
      <c r="G576" s="129"/>
      <c r="H576" s="107"/>
      <c r="I576" s="146"/>
      <c r="J576" s="146"/>
      <c r="K576" s="135"/>
      <c r="L576" s="135"/>
      <c r="M576" s="146"/>
      <c r="N576" s="146"/>
      <c r="O576" s="146"/>
      <c r="P576" s="146"/>
      <c r="Q576" s="164"/>
      <c r="R576" s="129"/>
      <c r="S576" s="34"/>
      <c r="T576" s="34"/>
      <c r="U576" s="34"/>
      <c r="V576" s="34"/>
      <c r="W576" s="90"/>
      <c r="X576" s="90"/>
      <c r="Y576" s="90"/>
      <c r="Z576" s="90"/>
      <c r="AA576" s="129"/>
      <c r="AB576" s="34" t="s">
        <v>62</v>
      </c>
      <c r="AC576" s="34" t="s">
        <v>62</v>
      </c>
      <c r="AD576" s="34" t="s">
        <v>62</v>
      </c>
      <c r="AE576" s="34"/>
      <c r="AF576" s="34" t="s">
        <v>62</v>
      </c>
      <c r="AG576" s="34" t="s">
        <v>62</v>
      </c>
      <c r="AH576" s="34" t="s">
        <v>62</v>
      </c>
      <c r="AI576" s="135"/>
      <c r="AJ576" s="135"/>
      <c r="AK576" s="146"/>
      <c r="AL576" s="135"/>
      <c r="AM576" s="107"/>
      <c r="AN576" s="246"/>
      <c r="AO576" s="246"/>
      <c r="AP576" s="94"/>
      <c r="AQ576" s="94"/>
      <c r="AR576" s="94"/>
      <c r="AS576" s="94"/>
      <c r="AT576" s="168"/>
      <c r="AU576" s="107"/>
      <c r="AV576" s="107"/>
      <c r="AW576" s="93"/>
      <c r="AX576" s="93"/>
      <c r="AY576" s="93"/>
      <c r="AZ576" s="93"/>
      <c r="BA576" s="93"/>
      <c r="BB576" s="93"/>
      <c r="BC576" s="93"/>
      <c r="BD576" s="93"/>
      <c r="BE576" s="93"/>
      <c r="BF576" s="93"/>
      <c r="BG576" s="93"/>
      <c r="BH576" s="93"/>
      <c r="BI576" s="93"/>
      <c r="BJ576" s="93"/>
      <c r="BK576" s="93"/>
      <c r="BL576" s="93"/>
      <c r="BM576" s="93"/>
    </row>
    <row r="577" spans="1:65" x14ac:dyDescent="0.25">
      <c r="A577" s="135"/>
      <c r="B577" s="135"/>
      <c r="C577" s="135"/>
      <c r="D577" s="135"/>
      <c r="E577" s="135"/>
      <c r="F577" s="135"/>
      <c r="G577" s="129"/>
      <c r="H577" s="107"/>
      <c r="I577" s="146"/>
      <c r="J577" s="146"/>
      <c r="K577" s="135"/>
      <c r="L577" s="135"/>
      <c r="M577" s="146"/>
      <c r="N577" s="146"/>
      <c r="O577" s="146"/>
      <c r="P577" s="146"/>
      <c r="Q577" s="164"/>
      <c r="R577" s="129"/>
      <c r="S577" s="34" t="s">
        <v>62</v>
      </c>
      <c r="T577" s="34" t="s">
        <v>62</v>
      </c>
      <c r="U577" s="34" t="s">
        <v>62</v>
      </c>
      <c r="V577" s="90"/>
      <c r="W577" s="79"/>
      <c r="X577" s="79"/>
      <c r="Y577" s="79"/>
      <c r="Z577" s="79"/>
      <c r="AA577" s="129"/>
      <c r="AB577" s="34"/>
      <c r="AC577" s="34"/>
      <c r="AD577" s="34"/>
      <c r="AE577" s="90"/>
      <c r="AF577" s="34" t="s">
        <v>62</v>
      </c>
      <c r="AG577" s="34" t="s">
        <v>62</v>
      </c>
      <c r="AH577" s="34" t="s">
        <v>62</v>
      </c>
      <c r="AI577" s="135"/>
      <c r="AJ577" s="135"/>
      <c r="AK577" s="146"/>
      <c r="AL577" s="135"/>
      <c r="AM577" s="107"/>
      <c r="AN577" s="246"/>
      <c r="AO577" s="246"/>
      <c r="AP577" s="94"/>
      <c r="AQ577" s="94"/>
      <c r="AR577" s="94"/>
      <c r="AS577" s="94"/>
      <c r="AT577" s="168"/>
      <c r="AU577" s="107"/>
      <c r="AV577" s="107"/>
      <c r="AW577" s="93"/>
      <c r="AX577" s="93"/>
      <c r="AY577" s="93"/>
      <c r="AZ577" s="93"/>
      <c r="BA577" s="93"/>
      <c r="BB577" s="93"/>
      <c r="BC577" s="93"/>
      <c r="BD577" s="93"/>
      <c r="BE577" s="93"/>
      <c r="BF577" s="93"/>
      <c r="BG577" s="93"/>
      <c r="BH577" s="93"/>
      <c r="BI577" s="93"/>
      <c r="BJ577" s="93"/>
      <c r="BK577" s="93"/>
      <c r="BL577" s="93"/>
      <c r="BM577" s="93"/>
    </row>
    <row r="578" spans="1:65" x14ac:dyDescent="0.25">
      <c r="A578" s="135"/>
      <c r="B578" s="135"/>
      <c r="C578" s="135"/>
      <c r="D578" s="135"/>
      <c r="E578" s="135"/>
      <c r="F578" s="135"/>
      <c r="G578" s="129"/>
      <c r="H578" s="107"/>
      <c r="I578" s="146"/>
      <c r="J578" s="146"/>
      <c r="K578" s="135"/>
      <c r="L578" s="135"/>
      <c r="M578" s="146"/>
      <c r="N578" s="146"/>
      <c r="O578" s="146"/>
      <c r="P578" s="146"/>
      <c r="Q578" s="164"/>
      <c r="R578" s="129"/>
      <c r="S578" s="34"/>
      <c r="T578" s="34" t="s">
        <v>62</v>
      </c>
      <c r="U578" s="34" t="s">
        <v>62</v>
      </c>
      <c r="V578" s="88"/>
      <c r="W578" s="79"/>
      <c r="X578" s="79"/>
      <c r="Y578" s="79"/>
      <c r="Z578" s="79"/>
      <c r="AA578" s="129"/>
      <c r="AB578" s="34" t="s">
        <v>62</v>
      </c>
      <c r="AC578" s="34" t="s">
        <v>62</v>
      </c>
      <c r="AD578" s="34" t="s">
        <v>62</v>
      </c>
      <c r="AE578" s="34" t="s">
        <v>62</v>
      </c>
      <c r="AF578" s="34" t="s">
        <v>62</v>
      </c>
      <c r="AG578" s="34" t="s">
        <v>62</v>
      </c>
      <c r="AH578" s="34" t="s">
        <v>62</v>
      </c>
      <c r="AI578" s="135"/>
      <c r="AJ578" s="135"/>
      <c r="AK578" s="146"/>
      <c r="AL578" s="135"/>
      <c r="AM578" s="107"/>
      <c r="AN578" s="246"/>
      <c r="AO578" s="246"/>
      <c r="AP578" s="94"/>
      <c r="AQ578" s="94"/>
      <c r="AR578" s="94"/>
      <c r="AS578" s="94"/>
      <c r="AT578" s="168"/>
      <c r="AU578" s="107"/>
      <c r="AV578" s="107"/>
      <c r="AW578" s="93"/>
      <c r="AX578" s="93"/>
      <c r="AY578" s="93"/>
      <c r="AZ578" s="93"/>
      <c r="BA578" s="93"/>
      <c r="BB578" s="93"/>
      <c r="BC578" s="93"/>
      <c r="BD578" s="93"/>
      <c r="BE578" s="93"/>
      <c r="BF578" s="93"/>
      <c r="BG578" s="93"/>
      <c r="BH578" s="93"/>
      <c r="BI578" s="93"/>
      <c r="BJ578" s="93"/>
      <c r="BK578" s="93"/>
      <c r="BL578" s="93"/>
      <c r="BM578" s="93"/>
    </row>
    <row r="579" spans="1:65" x14ac:dyDescent="0.25">
      <c r="A579" s="135"/>
      <c r="B579" s="135"/>
      <c r="C579" s="135"/>
      <c r="D579" s="135"/>
      <c r="E579" s="135"/>
      <c r="F579" s="135"/>
      <c r="G579" s="129"/>
      <c r="H579" s="107"/>
      <c r="I579" s="146"/>
      <c r="J579" s="146"/>
      <c r="K579" s="135"/>
      <c r="L579" s="135"/>
      <c r="M579" s="146"/>
      <c r="N579" s="146"/>
      <c r="O579" s="146"/>
      <c r="P579" s="146"/>
      <c r="Q579" s="164"/>
      <c r="R579" s="129"/>
      <c r="S579" s="34" t="s">
        <v>62</v>
      </c>
      <c r="T579" s="34" t="s">
        <v>62</v>
      </c>
      <c r="U579" s="34" t="s">
        <v>62</v>
      </c>
      <c r="V579" s="34" t="s">
        <v>62</v>
      </c>
      <c r="W579" s="90"/>
      <c r="X579" s="90"/>
      <c r="Y579" s="90"/>
      <c r="Z579" s="90"/>
      <c r="AA579" s="129"/>
      <c r="AB579" s="34" t="s">
        <v>62</v>
      </c>
      <c r="AC579" s="34" t="s">
        <v>62</v>
      </c>
      <c r="AD579" s="34" t="s">
        <v>62</v>
      </c>
      <c r="AE579" s="34" t="s">
        <v>62</v>
      </c>
      <c r="AF579" s="34" t="s">
        <v>62</v>
      </c>
      <c r="AG579" s="34" t="s">
        <v>62</v>
      </c>
      <c r="AH579" s="34" t="s">
        <v>62</v>
      </c>
      <c r="AI579" s="135"/>
      <c r="AJ579" s="135"/>
      <c r="AK579" s="146"/>
      <c r="AL579" s="135"/>
      <c r="AM579" s="107"/>
      <c r="AN579" s="246"/>
      <c r="AO579" s="246"/>
      <c r="AP579" s="94"/>
      <c r="AQ579" s="94"/>
      <c r="AR579" s="94"/>
      <c r="AS579" s="94"/>
      <c r="AT579" s="168"/>
      <c r="AU579" s="107"/>
      <c r="AV579" s="107"/>
      <c r="AW579" s="93"/>
      <c r="AX579" s="93"/>
      <c r="AY579" s="93"/>
      <c r="AZ579" s="93"/>
      <c r="BA579" s="93"/>
      <c r="BB579" s="93"/>
      <c r="BC579" s="93"/>
      <c r="BD579" s="93"/>
      <c r="BE579" s="93"/>
      <c r="BF579" s="93"/>
      <c r="BG579" s="93"/>
      <c r="BH579" s="93"/>
      <c r="BI579" s="93"/>
      <c r="BJ579" s="93"/>
      <c r="BK579" s="93"/>
      <c r="BL579" s="93"/>
      <c r="BM579" s="93"/>
    </row>
    <row r="580" spans="1:65" x14ac:dyDescent="0.25">
      <c r="A580" s="135"/>
      <c r="B580" s="135"/>
      <c r="C580" s="135"/>
      <c r="D580" s="135"/>
      <c r="E580" s="135"/>
      <c r="F580" s="135"/>
      <c r="G580" s="129"/>
      <c r="H580" s="107"/>
      <c r="I580" s="146"/>
      <c r="J580" s="146"/>
      <c r="K580" s="135"/>
      <c r="L580" s="135"/>
      <c r="M580" s="146"/>
      <c r="N580" s="146"/>
      <c r="O580" s="146"/>
      <c r="P580" s="146"/>
      <c r="Q580" s="164"/>
      <c r="R580" s="129"/>
      <c r="S580" s="34"/>
      <c r="T580" s="34"/>
      <c r="U580" s="34"/>
      <c r="V580" s="34"/>
      <c r="W580" s="79"/>
      <c r="X580" s="79"/>
      <c r="Y580" s="79"/>
      <c r="Z580" s="79"/>
      <c r="AA580" s="129"/>
      <c r="AB580" s="34"/>
      <c r="AC580" s="34"/>
      <c r="AD580" s="34"/>
      <c r="AE580" s="88"/>
      <c r="AF580" s="34"/>
      <c r="AG580" s="34"/>
      <c r="AH580" s="34"/>
      <c r="AI580" s="135"/>
      <c r="AJ580" s="135"/>
      <c r="AK580" s="146"/>
      <c r="AL580" s="135"/>
      <c r="AM580" s="107"/>
      <c r="AN580" s="246"/>
      <c r="AO580" s="246"/>
      <c r="AP580" s="94"/>
      <c r="AQ580" s="94"/>
      <c r="AR580" s="94"/>
      <c r="AS580" s="94"/>
      <c r="AT580" s="168"/>
      <c r="AU580" s="107"/>
      <c r="AV580" s="107"/>
      <c r="AW580" s="93"/>
      <c r="AX580" s="93"/>
      <c r="AY580" s="93"/>
      <c r="AZ580" s="93"/>
      <c r="BA580" s="93"/>
      <c r="BB580" s="93"/>
      <c r="BC580" s="93"/>
      <c r="BD580" s="93"/>
      <c r="BE580" s="93"/>
      <c r="BF580" s="93"/>
      <c r="BG580" s="93"/>
      <c r="BH580" s="93"/>
      <c r="BI580" s="93"/>
      <c r="BJ580" s="93"/>
      <c r="BK580" s="93"/>
      <c r="BL580" s="93"/>
      <c r="BM580" s="93"/>
    </row>
    <row r="581" spans="1:65" x14ac:dyDescent="0.25">
      <c r="A581" s="135"/>
      <c r="B581" s="135"/>
      <c r="C581" s="135"/>
      <c r="D581" s="135"/>
      <c r="E581" s="135"/>
      <c r="F581" s="135"/>
      <c r="G581" s="129"/>
      <c r="H581" s="107"/>
      <c r="I581" s="146"/>
      <c r="J581" s="146"/>
      <c r="K581" s="135"/>
      <c r="L581" s="135"/>
      <c r="M581" s="146"/>
      <c r="N581" s="146"/>
      <c r="O581" s="146"/>
      <c r="P581" s="146"/>
      <c r="Q581" s="164"/>
      <c r="R581" s="129"/>
      <c r="S581" s="34"/>
      <c r="T581" s="34"/>
      <c r="U581" s="34"/>
      <c r="V581" s="34"/>
      <c r="W581" s="79"/>
      <c r="X581" s="79"/>
      <c r="Y581" s="79"/>
      <c r="Z581" s="79"/>
      <c r="AA581" s="129"/>
      <c r="AB581" s="34"/>
      <c r="AC581" s="34"/>
      <c r="AD581" s="34"/>
      <c r="AE581" s="34"/>
      <c r="AF581" s="34"/>
      <c r="AG581" s="34"/>
      <c r="AH581" s="34"/>
      <c r="AI581" s="135"/>
      <c r="AJ581" s="135"/>
      <c r="AK581" s="146"/>
      <c r="AL581" s="135"/>
      <c r="AM581" s="107"/>
      <c r="AN581" s="246"/>
      <c r="AO581" s="246"/>
      <c r="AP581" s="94"/>
      <c r="AQ581" s="94"/>
      <c r="AR581" s="94"/>
      <c r="AS581" s="94"/>
      <c r="AT581" s="168"/>
      <c r="AU581" s="107"/>
      <c r="AV581" s="107"/>
      <c r="AW581" s="93"/>
      <c r="AX581" s="93"/>
      <c r="AY581" s="93"/>
      <c r="AZ581" s="93"/>
      <c r="BA581" s="93"/>
      <c r="BB581" s="93"/>
      <c r="BC581" s="93"/>
      <c r="BD581" s="93"/>
      <c r="BE581" s="93"/>
      <c r="BF581" s="93"/>
      <c r="BG581" s="93"/>
      <c r="BH581" s="93"/>
      <c r="BI581" s="93"/>
      <c r="BJ581" s="93"/>
      <c r="BK581" s="93"/>
      <c r="BL581" s="93"/>
      <c r="BM581" s="93"/>
    </row>
    <row r="582" spans="1:65" x14ac:dyDescent="0.25">
      <c r="A582" s="136"/>
      <c r="B582" s="136"/>
      <c r="C582" s="136"/>
      <c r="D582" s="136"/>
      <c r="E582" s="136"/>
      <c r="F582" s="136"/>
      <c r="G582" s="130"/>
      <c r="H582" s="108"/>
      <c r="I582" s="147"/>
      <c r="J582" s="147"/>
      <c r="K582" s="136"/>
      <c r="L582" s="136"/>
      <c r="M582" s="147"/>
      <c r="N582" s="147"/>
      <c r="O582" s="147"/>
      <c r="P582" s="147"/>
      <c r="Q582" s="165"/>
      <c r="R582" s="130"/>
      <c r="S582" s="34" t="s">
        <v>62</v>
      </c>
      <c r="T582" s="34" t="s">
        <v>62</v>
      </c>
      <c r="U582" s="34" t="s">
        <v>62</v>
      </c>
      <c r="V582" s="34" t="s">
        <v>62</v>
      </c>
      <c r="W582" s="79"/>
      <c r="X582" s="79"/>
      <c r="Y582" s="79"/>
      <c r="Z582" s="79"/>
      <c r="AA582" s="130"/>
      <c r="AB582" s="34" t="s">
        <v>62</v>
      </c>
      <c r="AC582" s="34" t="s">
        <v>62</v>
      </c>
      <c r="AD582" s="34" t="s">
        <v>62</v>
      </c>
      <c r="AE582" s="34" t="s">
        <v>62</v>
      </c>
      <c r="AF582" s="34" t="s">
        <v>62</v>
      </c>
      <c r="AG582" s="34" t="s">
        <v>62</v>
      </c>
      <c r="AH582" s="34" t="s">
        <v>62</v>
      </c>
      <c r="AI582" s="136"/>
      <c r="AJ582" s="136"/>
      <c r="AK582" s="147"/>
      <c r="AL582" s="136"/>
      <c r="AM582" s="108"/>
      <c r="AN582" s="246"/>
      <c r="AO582" s="246"/>
      <c r="AP582" s="94"/>
      <c r="AQ582" s="94"/>
      <c r="AR582" s="94"/>
      <c r="AS582" s="94"/>
      <c r="AT582" s="169"/>
      <c r="AU582" s="108"/>
      <c r="AV582" s="108"/>
      <c r="AW582" s="93"/>
      <c r="AX582" s="93"/>
      <c r="AY582" s="93"/>
      <c r="AZ582" s="93"/>
      <c r="BA582" s="93"/>
      <c r="BB582" s="93"/>
      <c r="BC582" s="93"/>
      <c r="BD582" s="93"/>
      <c r="BE582" s="93"/>
      <c r="BF582" s="93"/>
      <c r="BG582" s="93"/>
      <c r="BH582" s="93"/>
      <c r="BI582" s="93"/>
      <c r="BJ582" s="93"/>
      <c r="BK582" s="93"/>
      <c r="BL582" s="93"/>
      <c r="BM582" s="93"/>
    </row>
    <row r="583" spans="1:65" ht="13.5" customHeight="1" x14ac:dyDescent="0.25">
      <c r="A583" s="134" t="s">
        <v>72</v>
      </c>
      <c r="B583" s="134" t="s">
        <v>68</v>
      </c>
      <c r="C583" s="134" t="s">
        <v>69</v>
      </c>
      <c r="D583" s="134">
        <v>2021</v>
      </c>
      <c r="E583" s="134" t="s">
        <v>881</v>
      </c>
      <c r="F583" s="134" t="s">
        <v>889</v>
      </c>
      <c r="G583" s="128" t="s">
        <v>79</v>
      </c>
      <c r="H583" s="106">
        <v>44533</v>
      </c>
      <c r="I583" s="145" t="s">
        <v>926</v>
      </c>
      <c r="J583" s="145" t="s">
        <v>870</v>
      </c>
      <c r="K583" s="134" t="s">
        <v>81</v>
      </c>
      <c r="L583" s="134" t="s">
        <v>81</v>
      </c>
      <c r="M583" s="145" t="s">
        <v>816</v>
      </c>
      <c r="N583" s="145" t="s">
        <v>904</v>
      </c>
      <c r="O583" s="145" t="s">
        <v>818</v>
      </c>
      <c r="P583" s="145" t="s">
        <v>84</v>
      </c>
      <c r="Q583" s="163" t="s">
        <v>197</v>
      </c>
      <c r="R583" s="128" t="s">
        <v>79</v>
      </c>
      <c r="S583" s="34" t="s">
        <v>62</v>
      </c>
      <c r="T583" s="34" t="s">
        <v>62</v>
      </c>
      <c r="U583" s="34" t="s">
        <v>62</v>
      </c>
      <c r="V583" s="34"/>
      <c r="W583" s="90"/>
      <c r="X583" s="90"/>
      <c r="Y583" s="90"/>
      <c r="Z583" s="90"/>
      <c r="AA583" s="128" t="s">
        <v>79</v>
      </c>
      <c r="AB583" s="34"/>
      <c r="AC583" s="34"/>
      <c r="AD583" s="34"/>
      <c r="AE583" s="34" t="s">
        <v>167</v>
      </c>
      <c r="AF583" s="34"/>
      <c r="AG583" s="34"/>
      <c r="AH583" s="34"/>
      <c r="AI583" s="134" t="s">
        <v>167</v>
      </c>
      <c r="AJ583" s="134" t="s">
        <v>90</v>
      </c>
      <c r="AK583" s="145" t="s">
        <v>91</v>
      </c>
      <c r="AL583" s="134" t="str">
        <f>F583</f>
        <v>SEFIN-AI3-023-2021</v>
      </c>
      <c r="AM583" s="106">
        <v>44546</v>
      </c>
      <c r="AN583" s="246">
        <v>1027564</v>
      </c>
      <c r="AO583" s="246">
        <f>AN583*0.16+AN583</f>
        <v>1191974.24</v>
      </c>
      <c r="AP583" s="94" t="s">
        <v>121</v>
      </c>
      <c r="AQ583" s="94" t="s">
        <v>93</v>
      </c>
      <c r="AR583" s="94" t="s">
        <v>94</v>
      </c>
      <c r="AS583" s="94" t="s">
        <v>95</v>
      </c>
      <c r="AT583" s="167" t="s">
        <v>926</v>
      </c>
      <c r="AU583" s="106">
        <v>44538</v>
      </c>
      <c r="AV583" s="106">
        <v>44553</v>
      </c>
      <c r="AW583" s="93" t="s">
        <v>149</v>
      </c>
      <c r="AX583" s="93" t="s">
        <v>150</v>
      </c>
      <c r="AY583" s="93" t="s">
        <v>151</v>
      </c>
      <c r="AZ583" s="93" t="s">
        <v>150</v>
      </c>
      <c r="BA583" s="93" t="s">
        <v>150</v>
      </c>
      <c r="BB583" s="93" t="s">
        <v>150</v>
      </c>
      <c r="BC583" s="93" t="s">
        <v>150</v>
      </c>
      <c r="BD583" s="93" t="s">
        <v>152</v>
      </c>
      <c r="BE583" s="93" t="s">
        <v>152</v>
      </c>
      <c r="BF583" s="93" t="s">
        <v>152</v>
      </c>
      <c r="BG583" s="93" t="s">
        <v>152</v>
      </c>
      <c r="BH583" s="93" t="s">
        <v>152</v>
      </c>
      <c r="BI583" s="93" t="s">
        <v>152</v>
      </c>
      <c r="BJ583" s="93" t="s">
        <v>152</v>
      </c>
      <c r="BK583" s="93" t="s">
        <v>152</v>
      </c>
      <c r="BL583" s="93" t="s">
        <v>152</v>
      </c>
      <c r="BM583" s="93" t="s">
        <v>152</v>
      </c>
    </row>
    <row r="584" spans="1:65" x14ac:dyDescent="0.25">
      <c r="A584" s="135"/>
      <c r="B584" s="135"/>
      <c r="C584" s="135"/>
      <c r="D584" s="135"/>
      <c r="E584" s="135"/>
      <c r="F584" s="135"/>
      <c r="G584" s="129"/>
      <c r="H584" s="107"/>
      <c r="I584" s="146"/>
      <c r="J584" s="146"/>
      <c r="K584" s="135"/>
      <c r="L584" s="135"/>
      <c r="M584" s="146"/>
      <c r="N584" s="146"/>
      <c r="O584" s="146"/>
      <c r="P584" s="146"/>
      <c r="Q584" s="164"/>
      <c r="R584" s="129"/>
      <c r="S584" s="34"/>
      <c r="T584" s="34"/>
      <c r="U584" s="34"/>
      <c r="V584" s="34"/>
      <c r="W584" s="90"/>
      <c r="X584" s="90"/>
      <c r="Y584" s="90"/>
      <c r="Z584" s="90"/>
      <c r="AA584" s="129"/>
      <c r="AB584" s="34" t="s">
        <v>62</v>
      </c>
      <c r="AC584" s="34" t="s">
        <v>62</v>
      </c>
      <c r="AD584" s="34" t="s">
        <v>62</v>
      </c>
      <c r="AE584" s="34"/>
      <c r="AF584" s="34" t="s">
        <v>62</v>
      </c>
      <c r="AG584" s="34" t="s">
        <v>62</v>
      </c>
      <c r="AH584" s="34" t="s">
        <v>62</v>
      </c>
      <c r="AI584" s="135"/>
      <c r="AJ584" s="135"/>
      <c r="AK584" s="146"/>
      <c r="AL584" s="135"/>
      <c r="AM584" s="107"/>
      <c r="AN584" s="246"/>
      <c r="AO584" s="246"/>
      <c r="AP584" s="94"/>
      <c r="AQ584" s="94"/>
      <c r="AR584" s="94"/>
      <c r="AS584" s="94"/>
      <c r="AT584" s="168"/>
      <c r="AU584" s="107"/>
      <c r="AV584" s="107"/>
      <c r="AW584" s="93"/>
      <c r="AX584" s="93"/>
      <c r="AY584" s="93"/>
      <c r="AZ584" s="93"/>
      <c r="BA584" s="93"/>
      <c r="BB584" s="93"/>
      <c r="BC584" s="93"/>
      <c r="BD584" s="93"/>
      <c r="BE584" s="93"/>
      <c r="BF584" s="93"/>
      <c r="BG584" s="93"/>
      <c r="BH584" s="93"/>
      <c r="BI584" s="93"/>
      <c r="BJ584" s="93"/>
      <c r="BK584" s="93"/>
      <c r="BL584" s="93"/>
      <c r="BM584" s="93"/>
    </row>
    <row r="585" spans="1:65" x14ac:dyDescent="0.25">
      <c r="A585" s="135"/>
      <c r="B585" s="135"/>
      <c r="C585" s="135"/>
      <c r="D585" s="135"/>
      <c r="E585" s="135"/>
      <c r="F585" s="135"/>
      <c r="G585" s="129"/>
      <c r="H585" s="107"/>
      <c r="I585" s="146"/>
      <c r="J585" s="146"/>
      <c r="K585" s="135"/>
      <c r="L585" s="135"/>
      <c r="M585" s="146"/>
      <c r="N585" s="146"/>
      <c r="O585" s="146"/>
      <c r="P585" s="146"/>
      <c r="Q585" s="164"/>
      <c r="R585" s="129"/>
      <c r="S585" s="34" t="s">
        <v>62</v>
      </c>
      <c r="T585" s="34" t="s">
        <v>62</v>
      </c>
      <c r="U585" s="34" t="s">
        <v>62</v>
      </c>
      <c r="V585" s="90"/>
      <c r="W585" s="79"/>
      <c r="X585" s="79"/>
      <c r="Y585" s="79"/>
      <c r="Z585" s="79"/>
      <c r="AA585" s="129"/>
      <c r="AB585" s="34"/>
      <c r="AC585" s="34"/>
      <c r="AD585" s="34"/>
      <c r="AE585" s="90"/>
      <c r="AF585" s="34" t="s">
        <v>62</v>
      </c>
      <c r="AG585" s="34" t="s">
        <v>62</v>
      </c>
      <c r="AH585" s="34" t="s">
        <v>62</v>
      </c>
      <c r="AI585" s="135"/>
      <c r="AJ585" s="135"/>
      <c r="AK585" s="146"/>
      <c r="AL585" s="135"/>
      <c r="AM585" s="107"/>
      <c r="AN585" s="246"/>
      <c r="AO585" s="246"/>
      <c r="AP585" s="94"/>
      <c r="AQ585" s="94"/>
      <c r="AR585" s="94"/>
      <c r="AS585" s="94"/>
      <c r="AT585" s="168"/>
      <c r="AU585" s="107"/>
      <c r="AV585" s="107"/>
      <c r="AW585" s="93"/>
      <c r="AX585" s="93"/>
      <c r="AY585" s="93"/>
      <c r="AZ585" s="93"/>
      <c r="BA585" s="93"/>
      <c r="BB585" s="93"/>
      <c r="BC585" s="93"/>
      <c r="BD585" s="93"/>
      <c r="BE585" s="93"/>
      <c r="BF585" s="93"/>
      <c r="BG585" s="93"/>
      <c r="BH585" s="93"/>
      <c r="BI585" s="93"/>
      <c r="BJ585" s="93"/>
      <c r="BK585" s="93"/>
      <c r="BL585" s="93"/>
      <c r="BM585" s="93"/>
    </row>
    <row r="586" spans="1:65" x14ac:dyDescent="0.25">
      <c r="A586" s="135"/>
      <c r="B586" s="135"/>
      <c r="C586" s="135"/>
      <c r="D586" s="135"/>
      <c r="E586" s="135"/>
      <c r="F586" s="135"/>
      <c r="G586" s="129"/>
      <c r="H586" s="107"/>
      <c r="I586" s="146"/>
      <c r="J586" s="146"/>
      <c r="K586" s="135"/>
      <c r="L586" s="135"/>
      <c r="M586" s="146"/>
      <c r="N586" s="146"/>
      <c r="O586" s="146"/>
      <c r="P586" s="146"/>
      <c r="Q586" s="164"/>
      <c r="R586" s="129"/>
      <c r="S586" s="34"/>
      <c r="T586" s="34" t="s">
        <v>62</v>
      </c>
      <c r="U586" s="34" t="s">
        <v>62</v>
      </c>
      <c r="V586" s="88"/>
      <c r="W586" s="79"/>
      <c r="X586" s="79"/>
      <c r="Y586" s="79"/>
      <c r="Z586" s="79"/>
      <c r="AA586" s="129"/>
      <c r="AB586" s="34" t="s">
        <v>62</v>
      </c>
      <c r="AC586" s="34" t="s">
        <v>62</v>
      </c>
      <c r="AD586" s="34" t="s">
        <v>62</v>
      </c>
      <c r="AE586" s="34" t="s">
        <v>62</v>
      </c>
      <c r="AF586" s="34" t="s">
        <v>62</v>
      </c>
      <c r="AG586" s="34" t="s">
        <v>62</v>
      </c>
      <c r="AH586" s="34" t="s">
        <v>62</v>
      </c>
      <c r="AI586" s="135"/>
      <c r="AJ586" s="135"/>
      <c r="AK586" s="146"/>
      <c r="AL586" s="135"/>
      <c r="AM586" s="107"/>
      <c r="AN586" s="246"/>
      <c r="AO586" s="246"/>
      <c r="AP586" s="94"/>
      <c r="AQ586" s="94"/>
      <c r="AR586" s="94"/>
      <c r="AS586" s="94"/>
      <c r="AT586" s="168"/>
      <c r="AU586" s="107"/>
      <c r="AV586" s="107"/>
      <c r="AW586" s="93"/>
      <c r="AX586" s="93"/>
      <c r="AY586" s="93"/>
      <c r="AZ586" s="93"/>
      <c r="BA586" s="93"/>
      <c r="BB586" s="93"/>
      <c r="BC586" s="93"/>
      <c r="BD586" s="93"/>
      <c r="BE586" s="93"/>
      <c r="BF586" s="93"/>
      <c r="BG586" s="93"/>
      <c r="BH586" s="93"/>
      <c r="BI586" s="93"/>
      <c r="BJ586" s="93"/>
      <c r="BK586" s="93"/>
      <c r="BL586" s="93"/>
      <c r="BM586" s="93"/>
    </row>
    <row r="587" spans="1:65" x14ac:dyDescent="0.25">
      <c r="A587" s="135"/>
      <c r="B587" s="135"/>
      <c r="C587" s="135"/>
      <c r="D587" s="135"/>
      <c r="E587" s="135"/>
      <c r="F587" s="135"/>
      <c r="G587" s="129"/>
      <c r="H587" s="107"/>
      <c r="I587" s="146"/>
      <c r="J587" s="146"/>
      <c r="K587" s="135"/>
      <c r="L587" s="135"/>
      <c r="M587" s="146"/>
      <c r="N587" s="146"/>
      <c r="O587" s="146"/>
      <c r="P587" s="146"/>
      <c r="Q587" s="164"/>
      <c r="R587" s="129"/>
      <c r="S587" s="34" t="s">
        <v>62</v>
      </c>
      <c r="T587" s="34" t="s">
        <v>62</v>
      </c>
      <c r="U587" s="34" t="s">
        <v>62</v>
      </c>
      <c r="V587" s="34" t="s">
        <v>62</v>
      </c>
      <c r="W587" s="90"/>
      <c r="X587" s="90"/>
      <c r="Y587" s="90"/>
      <c r="Z587" s="90"/>
      <c r="AA587" s="129"/>
      <c r="AB587" s="34" t="s">
        <v>62</v>
      </c>
      <c r="AC587" s="34" t="s">
        <v>62</v>
      </c>
      <c r="AD587" s="34" t="s">
        <v>62</v>
      </c>
      <c r="AE587" s="34" t="s">
        <v>62</v>
      </c>
      <c r="AF587" s="34" t="s">
        <v>62</v>
      </c>
      <c r="AG587" s="34" t="s">
        <v>62</v>
      </c>
      <c r="AH587" s="34" t="s">
        <v>62</v>
      </c>
      <c r="AI587" s="135"/>
      <c r="AJ587" s="135"/>
      <c r="AK587" s="146"/>
      <c r="AL587" s="135"/>
      <c r="AM587" s="107"/>
      <c r="AN587" s="246"/>
      <c r="AO587" s="246"/>
      <c r="AP587" s="94"/>
      <c r="AQ587" s="94"/>
      <c r="AR587" s="94"/>
      <c r="AS587" s="94"/>
      <c r="AT587" s="168"/>
      <c r="AU587" s="107"/>
      <c r="AV587" s="107"/>
      <c r="AW587" s="93"/>
      <c r="AX587" s="93"/>
      <c r="AY587" s="93"/>
      <c r="AZ587" s="93"/>
      <c r="BA587" s="93"/>
      <c r="BB587" s="93"/>
      <c r="BC587" s="93"/>
      <c r="BD587" s="93"/>
      <c r="BE587" s="93"/>
      <c r="BF587" s="93"/>
      <c r="BG587" s="93"/>
      <c r="BH587" s="93"/>
      <c r="BI587" s="93"/>
      <c r="BJ587" s="93"/>
      <c r="BK587" s="93"/>
      <c r="BL587" s="93"/>
      <c r="BM587" s="93"/>
    </row>
    <row r="588" spans="1:65" x14ac:dyDescent="0.25">
      <c r="A588" s="135"/>
      <c r="B588" s="135"/>
      <c r="C588" s="135"/>
      <c r="D588" s="135"/>
      <c r="E588" s="135"/>
      <c r="F588" s="135"/>
      <c r="G588" s="129"/>
      <c r="H588" s="107"/>
      <c r="I588" s="146"/>
      <c r="J588" s="146"/>
      <c r="K588" s="135"/>
      <c r="L588" s="135"/>
      <c r="M588" s="146"/>
      <c r="N588" s="146"/>
      <c r="O588" s="146"/>
      <c r="P588" s="146"/>
      <c r="Q588" s="164"/>
      <c r="R588" s="129"/>
      <c r="S588" s="34"/>
      <c r="T588" s="34"/>
      <c r="U588" s="34"/>
      <c r="V588" s="34"/>
      <c r="W588" s="79"/>
      <c r="X588" s="79"/>
      <c r="Y588" s="79"/>
      <c r="Z588" s="79"/>
      <c r="AA588" s="129"/>
      <c r="AB588" s="34"/>
      <c r="AC588" s="34"/>
      <c r="AD588" s="34"/>
      <c r="AE588" s="88"/>
      <c r="AF588" s="34"/>
      <c r="AG588" s="34"/>
      <c r="AH588" s="34"/>
      <c r="AI588" s="135"/>
      <c r="AJ588" s="135"/>
      <c r="AK588" s="146"/>
      <c r="AL588" s="135"/>
      <c r="AM588" s="107"/>
      <c r="AN588" s="246"/>
      <c r="AO588" s="246"/>
      <c r="AP588" s="94"/>
      <c r="AQ588" s="94"/>
      <c r="AR588" s="94"/>
      <c r="AS588" s="94"/>
      <c r="AT588" s="168"/>
      <c r="AU588" s="107"/>
      <c r="AV588" s="107"/>
      <c r="AW588" s="93"/>
      <c r="AX588" s="93"/>
      <c r="AY588" s="93"/>
      <c r="AZ588" s="93"/>
      <c r="BA588" s="93"/>
      <c r="BB588" s="93"/>
      <c r="BC588" s="93"/>
      <c r="BD588" s="93"/>
      <c r="BE588" s="93"/>
      <c r="BF588" s="93"/>
      <c r="BG588" s="93"/>
      <c r="BH588" s="93"/>
      <c r="BI588" s="93"/>
      <c r="BJ588" s="93"/>
      <c r="BK588" s="93"/>
      <c r="BL588" s="93"/>
      <c r="BM588" s="93"/>
    </row>
    <row r="589" spans="1:65" x14ac:dyDescent="0.25">
      <c r="A589" s="135"/>
      <c r="B589" s="135"/>
      <c r="C589" s="135"/>
      <c r="D589" s="135"/>
      <c r="E589" s="135"/>
      <c r="F589" s="135"/>
      <c r="G589" s="129"/>
      <c r="H589" s="107"/>
      <c r="I589" s="146"/>
      <c r="J589" s="146"/>
      <c r="K589" s="135"/>
      <c r="L589" s="135"/>
      <c r="M589" s="146"/>
      <c r="N589" s="146"/>
      <c r="O589" s="146"/>
      <c r="P589" s="146"/>
      <c r="Q589" s="164"/>
      <c r="R589" s="129"/>
      <c r="S589" s="34"/>
      <c r="T589" s="34"/>
      <c r="U589" s="34"/>
      <c r="V589" s="34"/>
      <c r="W589" s="79"/>
      <c r="X589" s="79"/>
      <c r="Y589" s="79"/>
      <c r="Z589" s="79"/>
      <c r="AA589" s="129"/>
      <c r="AB589" s="34"/>
      <c r="AC589" s="34"/>
      <c r="AD589" s="34"/>
      <c r="AE589" s="34"/>
      <c r="AF589" s="34"/>
      <c r="AG589" s="34"/>
      <c r="AH589" s="34"/>
      <c r="AI589" s="135"/>
      <c r="AJ589" s="135"/>
      <c r="AK589" s="146"/>
      <c r="AL589" s="135"/>
      <c r="AM589" s="107"/>
      <c r="AN589" s="246"/>
      <c r="AO589" s="246"/>
      <c r="AP589" s="94"/>
      <c r="AQ589" s="94"/>
      <c r="AR589" s="94"/>
      <c r="AS589" s="94"/>
      <c r="AT589" s="168"/>
      <c r="AU589" s="107"/>
      <c r="AV589" s="107"/>
      <c r="AW589" s="93"/>
      <c r="AX589" s="93"/>
      <c r="AY589" s="93"/>
      <c r="AZ589" s="93"/>
      <c r="BA589" s="93"/>
      <c r="BB589" s="93"/>
      <c r="BC589" s="93"/>
      <c r="BD589" s="93"/>
      <c r="BE589" s="93"/>
      <c r="BF589" s="93"/>
      <c r="BG589" s="93"/>
      <c r="BH589" s="93"/>
      <c r="BI589" s="93"/>
      <c r="BJ589" s="93"/>
      <c r="BK589" s="93"/>
      <c r="BL589" s="93"/>
      <c r="BM589" s="93"/>
    </row>
    <row r="590" spans="1:65" x14ac:dyDescent="0.25">
      <c r="A590" s="136"/>
      <c r="B590" s="136"/>
      <c r="C590" s="136"/>
      <c r="D590" s="136"/>
      <c r="E590" s="136"/>
      <c r="F590" s="136"/>
      <c r="G590" s="130"/>
      <c r="H590" s="108"/>
      <c r="I590" s="147"/>
      <c r="J590" s="147"/>
      <c r="K590" s="136"/>
      <c r="L590" s="136"/>
      <c r="M590" s="147"/>
      <c r="N590" s="147"/>
      <c r="O590" s="147"/>
      <c r="P590" s="147"/>
      <c r="Q590" s="165"/>
      <c r="R590" s="130"/>
      <c r="S590" s="34" t="s">
        <v>62</v>
      </c>
      <c r="T590" s="34" t="s">
        <v>62</v>
      </c>
      <c r="U590" s="34" t="s">
        <v>62</v>
      </c>
      <c r="V590" s="34" t="s">
        <v>62</v>
      </c>
      <c r="W590" s="79"/>
      <c r="X590" s="79"/>
      <c r="Y590" s="79"/>
      <c r="Z590" s="79"/>
      <c r="AA590" s="130"/>
      <c r="AB590" s="34" t="s">
        <v>62</v>
      </c>
      <c r="AC590" s="34" t="s">
        <v>62</v>
      </c>
      <c r="AD590" s="34" t="s">
        <v>62</v>
      </c>
      <c r="AE590" s="34" t="s">
        <v>62</v>
      </c>
      <c r="AF590" s="34" t="s">
        <v>62</v>
      </c>
      <c r="AG590" s="34" t="s">
        <v>62</v>
      </c>
      <c r="AH590" s="34" t="s">
        <v>62</v>
      </c>
      <c r="AI590" s="136"/>
      <c r="AJ590" s="136"/>
      <c r="AK590" s="147"/>
      <c r="AL590" s="136"/>
      <c r="AM590" s="108"/>
      <c r="AN590" s="246"/>
      <c r="AO590" s="246"/>
      <c r="AP590" s="94"/>
      <c r="AQ590" s="94"/>
      <c r="AR590" s="94"/>
      <c r="AS590" s="94"/>
      <c r="AT590" s="169"/>
      <c r="AU590" s="108"/>
      <c r="AV590" s="108"/>
      <c r="AW590" s="93"/>
      <c r="AX590" s="93"/>
      <c r="AY590" s="93"/>
      <c r="AZ590" s="93"/>
      <c r="BA590" s="93"/>
      <c r="BB590" s="93"/>
      <c r="BC590" s="93"/>
      <c r="BD590" s="93"/>
      <c r="BE590" s="93"/>
      <c r="BF590" s="93"/>
      <c r="BG590" s="93"/>
      <c r="BH590" s="93"/>
      <c r="BI590" s="93"/>
      <c r="BJ590" s="93"/>
      <c r="BK590" s="93"/>
      <c r="BL590" s="93"/>
      <c r="BM590" s="93"/>
    </row>
    <row r="591" spans="1:65" ht="13.5" customHeight="1" x14ac:dyDescent="0.25">
      <c r="A591" s="134" t="s">
        <v>72</v>
      </c>
      <c r="B591" s="134" t="s">
        <v>68</v>
      </c>
      <c r="C591" s="134" t="s">
        <v>69</v>
      </c>
      <c r="D591" s="134">
        <v>2021</v>
      </c>
      <c r="E591" s="134" t="s">
        <v>881</v>
      </c>
      <c r="F591" s="134" t="s">
        <v>890</v>
      </c>
      <c r="G591" s="128" t="s">
        <v>79</v>
      </c>
      <c r="H591" s="106">
        <v>44540</v>
      </c>
      <c r="I591" s="145" t="s">
        <v>927</v>
      </c>
      <c r="J591" s="145" t="s">
        <v>902</v>
      </c>
      <c r="K591" s="134" t="s">
        <v>81</v>
      </c>
      <c r="L591" s="134" t="s">
        <v>81</v>
      </c>
      <c r="M591" s="134" t="s">
        <v>703</v>
      </c>
      <c r="N591" s="145" t="s">
        <v>903</v>
      </c>
      <c r="O591" s="145" t="str">
        <f t="shared" ref="O591" si="69">N591</f>
        <v xml:space="preserve">FISCALIA GENERAL DEL ESTADO </v>
      </c>
      <c r="P591" s="145" t="s">
        <v>84</v>
      </c>
      <c r="Q591" s="163" t="s">
        <v>197</v>
      </c>
      <c r="R591" s="128" t="s">
        <v>79</v>
      </c>
      <c r="S591" s="34" t="s">
        <v>62</v>
      </c>
      <c r="T591" s="34" t="s">
        <v>62</v>
      </c>
      <c r="U591" s="34" t="s">
        <v>62</v>
      </c>
      <c r="V591" s="34"/>
      <c r="W591" s="90" t="s">
        <v>86</v>
      </c>
      <c r="X591" s="90" t="s">
        <v>87</v>
      </c>
      <c r="Y591" s="90" t="s">
        <v>88</v>
      </c>
      <c r="Z591" s="90" t="s">
        <v>611</v>
      </c>
      <c r="AA591" s="128" t="s">
        <v>79</v>
      </c>
      <c r="AB591" s="34"/>
      <c r="AC591" s="34"/>
      <c r="AD591" s="34"/>
      <c r="AE591" s="34" t="s">
        <v>167</v>
      </c>
      <c r="AF591" s="34"/>
      <c r="AG591" s="34"/>
      <c r="AH591" s="34"/>
      <c r="AI591" s="134" t="s">
        <v>920</v>
      </c>
      <c r="AJ591" s="134" t="s">
        <v>90</v>
      </c>
      <c r="AK591" s="145" t="s">
        <v>91</v>
      </c>
      <c r="AL591" s="134" t="str">
        <f>F591</f>
        <v>SEFIN-AI3-024-2021</v>
      </c>
      <c r="AM591" s="106">
        <v>44546</v>
      </c>
      <c r="AN591" s="246">
        <v>1482334</v>
      </c>
      <c r="AO591" s="246">
        <f>AN591*0.16+AN591</f>
        <v>1719507.44</v>
      </c>
      <c r="AP591" s="94" t="s">
        <v>121</v>
      </c>
      <c r="AQ591" s="94" t="s">
        <v>93</v>
      </c>
      <c r="AR591" s="94" t="s">
        <v>94</v>
      </c>
      <c r="AS591" s="94" t="s">
        <v>95</v>
      </c>
      <c r="AT591" s="167" t="s">
        <v>927</v>
      </c>
      <c r="AU591" s="106">
        <v>44545</v>
      </c>
      <c r="AV591" s="106">
        <f>AU591+15</f>
        <v>44560</v>
      </c>
      <c r="AW591" s="93" t="s">
        <v>149</v>
      </c>
      <c r="AX591" s="93" t="s">
        <v>150</v>
      </c>
      <c r="AY591" s="93" t="s">
        <v>151</v>
      </c>
      <c r="AZ591" s="93" t="s">
        <v>150</v>
      </c>
      <c r="BA591" s="93" t="s">
        <v>150</v>
      </c>
      <c r="BB591" s="93" t="s">
        <v>150</v>
      </c>
      <c r="BC591" s="93" t="s">
        <v>150</v>
      </c>
      <c r="BD591" s="93" t="s">
        <v>152</v>
      </c>
      <c r="BE591" s="93" t="s">
        <v>152</v>
      </c>
      <c r="BF591" s="93" t="s">
        <v>152</v>
      </c>
      <c r="BG591" s="93" t="s">
        <v>152</v>
      </c>
      <c r="BH591" s="93" t="s">
        <v>152</v>
      </c>
      <c r="BI591" s="93" t="s">
        <v>152</v>
      </c>
      <c r="BJ591" s="93" t="s">
        <v>152</v>
      </c>
      <c r="BK591" s="93" t="s">
        <v>152</v>
      </c>
      <c r="BL591" s="93" t="s">
        <v>152</v>
      </c>
      <c r="BM591" s="93" t="s">
        <v>152</v>
      </c>
    </row>
    <row r="592" spans="1:65" x14ac:dyDescent="0.25">
      <c r="A592" s="135"/>
      <c r="B592" s="135"/>
      <c r="C592" s="135"/>
      <c r="D592" s="135"/>
      <c r="E592" s="135"/>
      <c r="F592" s="135"/>
      <c r="G592" s="129"/>
      <c r="H592" s="107"/>
      <c r="I592" s="146"/>
      <c r="J592" s="146"/>
      <c r="K592" s="135"/>
      <c r="L592" s="135"/>
      <c r="M592" s="135"/>
      <c r="N592" s="146"/>
      <c r="O592" s="146"/>
      <c r="P592" s="146"/>
      <c r="Q592" s="164"/>
      <c r="R592" s="129"/>
      <c r="S592" s="34"/>
      <c r="T592" s="34"/>
      <c r="U592" s="34"/>
      <c r="V592" s="34"/>
      <c r="W592" s="90"/>
      <c r="X592" s="90"/>
      <c r="Y592" s="90"/>
      <c r="Z592" s="90"/>
      <c r="AA592" s="129"/>
      <c r="AB592" s="34" t="s">
        <v>62</v>
      </c>
      <c r="AC592" s="34" t="s">
        <v>62</v>
      </c>
      <c r="AD592" s="34" t="s">
        <v>62</v>
      </c>
      <c r="AE592" s="34" t="s">
        <v>920</v>
      </c>
      <c r="AF592" s="34" t="s">
        <v>62</v>
      </c>
      <c r="AG592" s="34" t="s">
        <v>62</v>
      </c>
      <c r="AH592" s="34" t="s">
        <v>62</v>
      </c>
      <c r="AI592" s="135"/>
      <c r="AJ592" s="135"/>
      <c r="AK592" s="146"/>
      <c r="AL592" s="135"/>
      <c r="AM592" s="107"/>
      <c r="AN592" s="246"/>
      <c r="AO592" s="246"/>
      <c r="AP592" s="94"/>
      <c r="AQ592" s="94"/>
      <c r="AR592" s="94"/>
      <c r="AS592" s="94"/>
      <c r="AT592" s="168"/>
      <c r="AU592" s="107"/>
      <c r="AV592" s="107"/>
      <c r="AW592" s="93"/>
      <c r="AX592" s="93"/>
      <c r="AY592" s="93"/>
      <c r="AZ592" s="93"/>
      <c r="BA592" s="93"/>
      <c r="BB592" s="93"/>
      <c r="BC592" s="93"/>
      <c r="BD592" s="93"/>
      <c r="BE592" s="93"/>
      <c r="BF592" s="93"/>
      <c r="BG592" s="93"/>
      <c r="BH592" s="93"/>
      <c r="BI592" s="93"/>
      <c r="BJ592" s="93"/>
      <c r="BK592" s="93"/>
      <c r="BL592" s="93"/>
      <c r="BM592" s="93"/>
    </row>
    <row r="593" spans="1:65" x14ac:dyDescent="0.25">
      <c r="A593" s="135"/>
      <c r="B593" s="135"/>
      <c r="C593" s="135"/>
      <c r="D593" s="135"/>
      <c r="E593" s="135"/>
      <c r="F593" s="135"/>
      <c r="G593" s="129"/>
      <c r="H593" s="107"/>
      <c r="I593" s="146"/>
      <c r="J593" s="146"/>
      <c r="K593" s="135"/>
      <c r="L593" s="135"/>
      <c r="M593" s="135"/>
      <c r="N593" s="146"/>
      <c r="O593" s="146"/>
      <c r="P593" s="146"/>
      <c r="Q593" s="164"/>
      <c r="R593" s="129"/>
      <c r="S593" s="34" t="s">
        <v>62</v>
      </c>
      <c r="T593" s="34" t="s">
        <v>62</v>
      </c>
      <c r="U593" s="34" t="s">
        <v>62</v>
      </c>
      <c r="V593" s="90"/>
      <c r="W593" s="79"/>
      <c r="X593" s="79"/>
      <c r="Y593" s="79"/>
      <c r="Z593" s="79"/>
      <c r="AA593" s="129"/>
      <c r="AB593" s="34"/>
      <c r="AC593" s="34"/>
      <c r="AD593" s="34"/>
      <c r="AE593" s="90"/>
      <c r="AF593" s="34" t="s">
        <v>62</v>
      </c>
      <c r="AG593" s="34" t="s">
        <v>62</v>
      </c>
      <c r="AH593" s="34" t="s">
        <v>62</v>
      </c>
      <c r="AI593" s="135"/>
      <c r="AJ593" s="135"/>
      <c r="AK593" s="146"/>
      <c r="AL593" s="135"/>
      <c r="AM593" s="107"/>
      <c r="AN593" s="246"/>
      <c r="AO593" s="246"/>
      <c r="AP593" s="94"/>
      <c r="AQ593" s="94"/>
      <c r="AR593" s="94"/>
      <c r="AS593" s="94"/>
      <c r="AT593" s="168"/>
      <c r="AU593" s="107"/>
      <c r="AV593" s="107"/>
      <c r="AW593" s="93"/>
      <c r="AX593" s="93"/>
      <c r="AY593" s="93"/>
      <c r="AZ593" s="93"/>
      <c r="BA593" s="93"/>
      <c r="BB593" s="93"/>
      <c r="BC593" s="93"/>
      <c r="BD593" s="93"/>
      <c r="BE593" s="93"/>
      <c r="BF593" s="93"/>
      <c r="BG593" s="93"/>
      <c r="BH593" s="93"/>
      <c r="BI593" s="93"/>
      <c r="BJ593" s="93"/>
      <c r="BK593" s="93"/>
      <c r="BL593" s="93"/>
      <c r="BM593" s="93"/>
    </row>
    <row r="594" spans="1:65" x14ac:dyDescent="0.25">
      <c r="A594" s="135"/>
      <c r="B594" s="135"/>
      <c r="C594" s="135"/>
      <c r="D594" s="135"/>
      <c r="E594" s="135"/>
      <c r="F594" s="135"/>
      <c r="G594" s="129"/>
      <c r="H594" s="107"/>
      <c r="I594" s="146"/>
      <c r="J594" s="146"/>
      <c r="K594" s="135"/>
      <c r="L594" s="135"/>
      <c r="M594" s="135"/>
      <c r="N594" s="146"/>
      <c r="O594" s="146"/>
      <c r="P594" s="146"/>
      <c r="Q594" s="164"/>
      <c r="R594" s="129"/>
      <c r="S594" s="34"/>
      <c r="T594" s="34" t="s">
        <v>62</v>
      </c>
      <c r="U594" s="34" t="s">
        <v>62</v>
      </c>
      <c r="V594" s="88"/>
      <c r="W594" s="79"/>
      <c r="X594" s="79"/>
      <c r="Y594" s="79"/>
      <c r="Z594" s="79"/>
      <c r="AA594" s="129"/>
      <c r="AB594" s="34" t="s">
        <v>62</v>
      </c>
      <c r="AC594" s="34" t="s">
        <v>62</v>
      </c>
      <c r="AD594" s="34" t="s">
        <v>62</v>
      </c>
      <c r="AE594" s="34" t="s">
        <v>62</v>
      </c>
      <c r="AF594" s="34" t="s">
        <v>62</v>
      </c>
      <c r="AG594" s="34" t="s">
        <v>62</v>
      </c>
      <c r="AH594" s="34" t="s">
        <v>62</v>
      </c>
      <c r="AI594" s="135"/>
      <c r="AJ594" s="135"/>
      <c r="AK594" s="146"/>
      <c r="AL594" s="135"/>
      <c r="AM594" s="107"/>
      <c r="AN594" s="246"/>
      <c r="AO594" s="246"/>
      <c r="AP594" s="94"/>
      <c r="AQ594" s="94"/>
      <c r="AR594" s="94"/>
      <c r="AS594" s="94"/>
      <c r="AT594" s="168"/>
      <c r="AU594" s="107"/>
      <c r="AV594" s="107"/>
      <c r="AW594" s="93"/>
      <c r="AX594" s="93"/>
      <c r="AY594" s="93"/>
      <c r="AZ594" s="93"/>
      <c r="BA594" s="93"/>
      <c r="BB594" s="93"/>
      <c r="BC594" s="93"/>
      <c r="BD594" s="93"/>
      <c r="BE594" s="93"/>
      <c r="BF594" s="93"/>
      <c r="BG594" s="93"/>
      <c r="BH594" s="93"/>
      <c r="BI594" s="93"/>
      <c r="BJ594" s="93"/>
      <c r="BK594" s="93"/>
      <c r="BL594" s="93"/>
      <c r="BM594" s="93"/>
    </row>
    <row r="595" spans="1:65" x14ac:dyDescent="0.25">
      <c r="A595" s="135"/>
      <c r="B595" s="135"/>
      <c r="C595" s="135"/>
      <c r="D595" s="135"/>
      <c r="E595" s="135"/>
      <c r="F595" s="135"/>
      <c r="G595" s="129"/>
      <c r="H595" s="107"/>
      <c r="I595" s="146"/>
      <c r="J595" s="146"/>
      <c r="K595" s="135"/>
      <c r="L595" s="135"/>
      <c r="M595" s="135"/>
      <c r="N595" s="146"/>
      <c r="O595" s="146"/>
      <c r="P595" s="146"/>
      <c r="Q595" s="164"/>
      <c r="R595" s="129"/>
      <c r="S595" s="34" t="s">
        <v>62</v>
      </c>
      <c r="T595" s="34" t="s">
        <v>62</v>
      </c>
      <c r="U595" s="34" t="s">
        <v>62</v>
      </c>
      <c r="V595" s="34" t="s">
        <v>62</v>
      </c>
      <c r="W595" s="90"/>
      <c r="X595" s="90"/>
      <c r="Y595" s="90"/>
      <c r="Z595" s="90"/>
      <c r="AA595" s="129"/>
      <c r="AB595" s="34" t="s">
        <v>62</v>
      </c>
      <c r="AC595" s="34" t="s">
        <v>62</v>
      </c>
      <c r="AD595" s="34" t="s">
        <v>62</v>
      </c>
      <c r="AE595" s="34" t="s">
        <v>62</v>
      </c>
      <c r="AF595" s="34" t="s">
        <v>62</v>
      </c>
      <c r="AG595" s="34" t="s">
        <v>62</v>
      </c>
      <c r="AH595" s="34" t="s">
        <v>62</v>
      </c>
      <c r="AI595" s="135"/>
      <c r="AJ595" s="135"/>
      <c r="AK595" s="146"/>
      <c r="AL595" s="135"/>
      <c r="AM595" s="107"/>
      <c r="AN595" s="246"/>
      <c r="AO595" s="246"/>
      <c r="AP595" s="94"/>
      <c r="AQ595" s="94"/>
      <c r="AR595" s="94"/>
      <c r="AS595" s="94"/>
      <c r="AT595" s="168"/>
      <c r="AU595" s="107"/>
      <c r="AV595" s="107"/>
      <c r="AW595" s="93"/>
      <c r="AX595" s="93"/>
      <c r="AY595" s="93"/>
      <c r="AZ595" s="93"/>
      <c r="BA595" s="93"/>
      <c r="BB595" s="93"/>
      <c r="BC595" s="93"/>
      <c r="BD595" s="93"/>
      <c r="BE595" s="93"/>
      <c r="BF595" s="93"/>
      <c r="BG595" s="93"/>
      <c r="BH595" s="93"/>
      <c r="BI595" s="93"/>
      <c r="BJ595" s="93"/>
      <c r="BK595" s="93"/>
      <c r="BL595" s="93"/>
      <c r="BM595" s="93"/>
    </row>
    <row r="596" spans="1:65" x14ac:dyDescent="0.25">
      <c r="A596" s="135"/>
      <c r="B596" s="135"/>
      <c r="C596" s="135"/>
      <c r="D596" s="135"/>
      <c r="E596" s="135"/>
      <c r="F596" s="135"/>
      <c r="G596" s="129"/>
      <c r="H596" s="107"/>
      <c r="I596" s="146"/>
      <c r="J596" s="146"/>
      <c r="K596" s="135"/>
      <c r="L596" s="135"/>
      <c r="M596" s="135"/>
      <c r="N596" s="146"/>
      <c r="O596" s="146"/>
      <c r="P596" s="146"/>
      <c r="Q596" s="164"/>
      <c r="R596" s="129"/>
      <c r="S596" s="34"/>
      <c r="T596" s="34"/>
      <c r="U596" s="34"/>
      <c r="V596" s="34"/>
      <c r="W596" s="79"/>
      <c r="X596" s="79"/>
      <c r="Y596" s="79"/>
      <c r="Z596" s="79"/>
      <c r="AA596" s="129"/>
      <c r="AB596" s="34"/>
      <c r="AC596" s="34"/>
      <c r="AD596" s="34"/>
      <c r="AE596" s="88"/>
      <c r="AF596" s="34"/>
      <c r="AG596" s="34"/>
      <c r="AH596" s="34"/>
      <c r="AI596" s="135"/>
      <c r="AJ596" s="135"/>
      <c r="AK596" s="146"/>
      <c r="AL596" s="135"/>
      <c r="AM596" s="107"/>
      <c r="AN596" s="246"/>
      <c r="AO596" s="246"/>
      <c r="AP596" s="94"/>
      <c r="AQ596" s="94"/>
      <c r="AR596" s="94"/>
      <c r="AS596" s="94"/>
      <c r="AT596" s="168"/>
      <c r="AU596" s="107"/>
      <c r="AV596" s="107"/>
      <c r="AW596" s="93"/>
      <c r="AX596" s="93"/>
      <c r="AY596" s="93"/>
      <c r="AZ596" s="93"/>
      <c r="BA596" s="93"/>
      <c r="BB596" s="93"/>
      <c r="BC596" s="93"/>
      <c r="BD596" s="93"/>
      <c r="BE596" s="93"/>
      <c r="BF596" s="93"/>
      <c r="BG596" s="93"/>
      <c r="BH596" s="93"/>
      <c r="BI596" s="93"/>
      <c r="BJ596" s="93"/>
      <c r="BK596" s="93"/>
      <c r="BL596" s="93"/>
      <c r="BM596" s="93"/>
    </row>
    <row r="597" spans="1:65" x14ac:dyDescent="0.25">
      <c r="A597" s="135"/>
      <c r="B597" s="135"/>
      <c r="C597" s="135"/>
      <c r="D597" s="135"/>
      <c r="E597" s="135"/>
      <c r="F597" s="135"/>
      <c r="G597" s="129"/>
      <c r="H597" s="107"/>
      <c r="I597" s="146"/>
      <c r="J597" s="146"/>
      <c r="K597" s="135"/>
      <c r="L597" s="135"/>
      <c r="M597" s="135"/>
      <c r="N597" s="146"/>
      <c r="O597" s="146"/>
      <c r="P597" s="146"/>
      <c r="Q597" s="164"/>
      <c r="R597" s="129"/>
      <c r="S597" s="34"/>
      <c r="T597" s="34"/>
      <c r="U597" s="34"/>
      <c r="V597" s="34"/>
      <c r="W597" s="79"/>
      <c r="X597" s="79"/>
      <c r="Y597" s="79"/>
      <c r="Z597" s="79"/>
      <c r="AA597" s="129"/>
      <c r="AB597" s="34"/>
      <c r="AC597" s="34"/>
      <c r="AD597" s="34"/>
      <c r="AE597" s="34"/>
      <c r="AF597" s="34"/>
      <c r="AG597" s="34"/>
      <c r="AH597" s="34"/>
      <c r="AI597" s="135"/>
      <c r="AJ597" s="135"/>
      <c r="AK597" s="146"/>
      <c r="AL597" s="135"/>
      <c r="AM597" s="107"/>
      <c r="AN597" s="246"/>
      <c r="AO597" s="246"/>
      <c r="AP597" s="94"/>
      <c r="AQ597" s="94"/>
      <c r="AR597" s="94"/>
      <c r="AS597" s="94"/>
      <c r="AT597" s="168"/>
      <c r="AU597" s="107"/>
      <c r="AV597" s="107"/>
      <c r="AW597" s="93"/>
      <c r="AX597" s="93"/>
      <c r="AY597" s="93"/>
      <c r="AZ597" s="93"/>
      <c r="BA597" s="93"/>
      <c r="BB597" s="93"/>
      <c r="BC597" s="93"/>
      <c r="BD597" s="93"/>
      <c r="BE597" s="93"/>
      <c r="BF597" s="93"/>
      <c r="BG597" s="93"/>
      <c r="BH597" s="93"/>
      <c r="BI597" s="93"/>
      <c r="BJ597" s="93"/>
      <c r="BK597" s="93"/>
      <c r="BL597" s="93"/>
      <c r="BM597" s="93"/>
    </row>
    <row r="598" spans="1:65" x14ac:dyDescent="0.25">
      <c r="A598" s="136"/>
      <c r="B598" s="136"/>
      <c r="C598" s="136"/>
      <c r="D598" s="136"/>
      <c r="E598" s="136"/>
      <c r="F598" s="136"/>
      <c r="G598" s="130"/>
      <c r="H598" s="108"/>
      <c r="I598" s="147"/>
      <c r="J598" s="147"/>
      <c r="K598" s="136"/>
      <c r="L598" s="136"/>
      <c r="M598" s="136"/>
      <c r="N598" s="147"/>
      <c r="O598" s="147"/>
      <c r="P598" s="147"/>
      <c r="Q598" s="165"/>
      <c r="R598" s="130"/>
      <c r="S598" s="34" t="s">
        <v>62</v>
      </c>
      <c r="T598" s="34" t="s">
        <v>62</v>
      </c>
      <c r="U598" s="34" t="s">
        <v>62</v>
      </c>
      <c r="V598" s="34" t="s">
        <v>62</v>
      </c>
      <c r="W598" s="79"/>
      <c r="X598" s="79"/>
      <c r="Y598" s="79"/>
      <c r="Z598" s="79"/>
      <c r="AA598" s="130"/>
      <c r="AB598" s="34" t="s">
        <v>62</v>
      </c>
      <c r="AC598" s="34" t="s">
        <v>62</v>
      </c>
      <c r="AD598" s="34" t="s">
        <v>62</v>
      </c>
      <c r="AE598" s="34" t="s">
        <v>62</v>
      </c>
      <c r="AF598" s="34" t="s">
        <v>62</v>
      </c>
      <c r="AG598" s="34" t="s">
        <v>62</v>
      </c>
      <c r="AH598" s="34" t="s">
        <v>62</v>
      </c>
      <c r="AI598" s="136"/>
      <c r="AJ598" s="136"/>
      <c r="AK598" s="147"/>
      <c r="AL598" s="136"/>
      <c r="AM598" s="108"/>
      <c r="AN598" s="246"/>
      <c r="AO598" s="246"/>
      <c r="AP598" s="94"/>
      <c r="AQ598" s="94"/>
      <c r="AR598" s="94"/>
      <c r="AS598" s="94"/>
      <c r="AT598" s="169"/>
      <c r="AU598" s="108"/>
      <c r="AV598" s="108"/>
      <c r="AW598" s="93"/>
      <c r="AX598" s="93"/>
      <c r="AY598" s="93"/>
      <c r="AZ598" s="93"/>
      <c r="BA598" s="93"/>
      <c r="BB598" s="93"/>
      <c r="BC598" s="93"/>
      <c r="BD598" s="93"/>
      <c r="BE598" s="93"/>
      <c r="BF598" s="93"/>
      <c r="BG598" s="93"/>
      <c r="BH598" s="93"/>
      <c r="BI598" s="93"/>
      <c r="BJ598" s="93"/>
      <c r="BK598" s="93"/>
      <c r="BL598" s="93"/>
      <c r="BM598" s="93"/>
    </row>
    <row r="599" spans="1:65" ht="13.5" customHeight="1" x14ac:dyDescent="0.25">
      <c r="A599" s="134" t="s">
        <v>72</v>
      </c>
      <c r="B599" s="134" t="s">
        <v>68</v>
      </c>
      <c r="C599" s="134" t="s">
        <v>69</v>
      </c>
      <c r="D599" s="134">
        <v>2021</v>
      </c>
      <c r="E599" s="134" t="s">
        <v>881</v>
      </c>
      <c r="F599" s="134" t="s">
        <v>891</v>
      </c>
      <c r="G599" s="128" t="s">
        <v>79</v>
      </c>
      <c r="H599" s="106">
        <v>44546</v>
      </c>
      <c r="I599" s="145" t="s">
        <v>497</v>
      </c>
      <c r="J599" s="134"/>
      <c r="K599" s="134" t="s">
        <v>81</v>
      </c>
      <c r="L599" s="134" t="s">
        <v>81</v>
      </c>
      <c r="M599" s="134" t="s">
        <v>703</v>
      </c>
      <c r="N599" s="145" t="s">
        <v>904</v>
      </c>
      <c r="O599" s="145" t="str">
        <f t="shared" ref="O599" si="70">N599</f>
        <v>SECRETARIA DE SEGURIDAD PUBLICA DEL ESTADO DE COAHUILA DE ZARAGOZA</v>
      </c>
      <c r="P599" s="145" t="s">
        <v>84</v>
      </c>
      <c r="Q599" s="163" t="s">
        <v>197</v>
      </c>
      <c r="R599" s="128" t="s">
        <v>79</v>
      </c>
      <c r="S599" s="34" t="s">
        <v>62</v>
      </c>
      <c r="T599" s="34" t="s">
        <v>62</v>
      </c>
      <c r="U599" s="34" t="s">
        <v>62</v>
      </c>
      <c r="V599" s="34"/>
      <c r="W599" s="90" t="s">
        <v>86</v>
      </c>
      <c r="X599" s="90" t="s">
        <v>87</v>
      </c>
      <c r="Y599" s="90" t="s">
        <v>88</v>
      </c>
      <c r="Z599" s="90" t="s">
        <v>611</v>
      </c>
      <c r="AA599" s="128" t="s">
        <v>79</v>
      </c>
      <c r="AB599" s="34"/>
      <c r="AC599" s="34"/>
      <c r="AD599" s="34"/>
      <c r="AE599" s="34" t="s">
        <v>199</v>
      </c>
      <c r="AF599" s="34"/>
      <c r="AG599" s="34"/>
      <c r="AH599" s="34"/>
      <c r="AI599" s="134" t="s">
        <v>199</v>
      </c>
      <c r="AJ599" s="134" t="s">
        <v>90</v>
      </c>
      <c r="AK599" s="145" t="s">
        <v>91</v>
      </c>
      <c r="AL599" s="134" t="str">
        <f>F599</f>
        <v>SEFIN-AI3-025-2021</v>
      </c>
      <c r="AM599" s="106">
        <v>44561</v>
      </c>
      <c r="AN599" s="246">
        <v>1015410</v>
      </c>
      <c r="AO599" s="246">
        <f>AN599*0.16+AN599</f>
        <v>1177875.6000000001</v>
      </c>
      <c r="AP599" s="94" t="s">
        <v>121</v>
      </c>
      <c r="AQ599" s="94" t="s">
        <v>93</v>
      </c>
      <c r="AR599" s="94" t="s">
        <v>94</v>
      </c>
      <c r="AS599" s="94" t="s">
        <v>95</v>
      </c>
      <c r="AT599" s="167" t="s">
        <v>497</v>
      </c>
      <c r="AU599" s="106">
        <v>44551</v>
      </c>
      <c r="AV599" s="106">
        <f>AU599+10</f>
        <v>44561</v>
      </c>
      <c r="AW599" s="93" t="s">
        <v>149</v>
      </c>
      <c r="AX599" s="93" t="s">
        <v>150</v>
      </c>
      <c r="AY599" s="93" t="s">
        <v>151</v>
      </c>
      <c r="AZ599" s="93" t="s">
        <v>150</v>
      </c>
      <c r="BA599" s="93" t="s">
        <v>150</v>
      </c>
      <c r="BB599" s="93" t="s">
        <v>150</v>
      </c>
      <c r="BC599" s="93" t="s">
        <v>150</v>
      </c>
      <c r="BD599" s="93" t="s">
        <v>152</v>
      </c>
      <c r="BE599" s="93" t="s">
        <v>152</v>
      </c>
      <c r="BF599" s="93" t="s">
        <v>152</v>
      </c>
      <c r="BG599" s="93" t="s">
        <v>152</v>
      </c>
      <c r="BH599" s="93" t="s">
        <v>152</v>
      </c>
      <c r="BI599" s="93" t="s">
        <v>152</v>
      </c>
      <c r="BJ599" s="93" t="s">
        <v>152</v>
      </c>
      <c r="BK599" s="93" t="s">
        <v>152</v>
      </c>
      <c r="BL599" s="93" t="s">
        <v>152</v>
      </c>
      <c r="BM599" s="93" t="s">
        <v>152</v>
      </c>
    </row>
    <row r="600" spans="1:65" x14ac:dyDescent="0.25">
      <c r="A600" s="135"/>
      <c r="B600" s="135"/>
      <c r="C600" s="135"/>
      <c r="D600" s="135"/>
      <c r="E600" s="135"/>
      <c r="F600" s="135"/>
      <c r="G600" s="129"/>
      <c r="H600" s="107"/>
      <c r="I600" s="146"/>
      <c r="J600" s="135"/>
      <c r="K600" s="135"/>
      <c r="L600" s="135"/>
      <c r="M600" s="135"/>
      <c r="N600" s="146"/>
      <c r="O600" s="146"/>
      <c r="P600" s="146"/>
      <c r="Q600" s="164"/>
      <c r="R600" s="129"/>
      <c r="S600" s="34"/>
      <c r="T600" s="34"/>
      <c r="U600" s="34"/>
      <c r="V600" s="34"/>
      <c r="W600" s="90"/>
      <c r="X600" s="90"/>
      <c r="Y600" s="90"/>
      <c r="Z600" s="90"/>
      <c r="AA600" s="129"/>
      <c r="AB600" s="34" t="s">
        <v>62</v>
      </c>
      <c r="AC600" s="34" t="s">
        <v>62</v>
      </c>
      <c r="AD600" s="34" t="s">
        <v>62</v>
      </c>
      <c r="AE600" s="34"/>
      <c r="AF600" s="34" t="s">
        <v>62</v>
      </c>
      <c r="AG600" s="34" t="s">
        <v>62</v>
      </c>
      <c r="AH600" s="34" t="s">
        <v>62</v>
      </c>
      <c r="AI600" s="135"/>
      <c r="AJ600" s="135"/>
      <c r="AK600" s="146"/>
      <c r="AL600" s="135"/>
      <c r="AM600" s="107"/>
      <c r="AN600" s="246"/>
      <c r="AO600" s="246"/>
      <c r="AP600" s="94"/>
      <c r="AQ600" s="94"/>
      <c r="AR600" s="94"/>
      <c r="AS600" s="94"/>
      <c r="AT600" s="168"/>
      <c r="AU600" s="107"/>
      <c r="AV600" s="107"/>
      <c r="AW600" s="93"/>
      <c r="AX600" s="93"/>
      <c r="AY600" s="93"/>
      <c r="AZ600" s="93"/>
      <c r="BA600" s="93"/>
      <c r="BB600" s="93"/>
      <c r="BC600" s="93"/>
      <c r="BD600" s="93"/>
      <c r="BE600" s="93"/>
      <c r="BF600" s="93"/>
      <c r="BG600" s="93"/>
      <c r="BH600" s="93"/>
      <c r="BI600" s="93"/>
      <c r="BJ600" s="93"/>
      <c r="BK600" s="93"/>
      <c r="BL600" s="93"/>
      <c r="BM600" s="93"/>
    </row>
    <row r="601" spans="1:65" x14ac:dyDescent="0.25">
      <c r="A601" s="135"/>
      <c r="B601" s="135"/>
      <c r="C601" s="135"/>
      <c r="D601" s="135"/>
      <c r="E601" s="135"/>
      <c r="F601" s="135"/>
      <c r="G601" s="129"/>
      <c r="H601" s="107"/>
      <c r="I601" s="146"/>
      <c r="J601" s="135"/>
      <c r="K601" s="135"/>
      <c r="L601" s="135"/>
      <c r="M601" s="135"/>
      <c r="N601" s="146"/>
      <c r="O601" s="146"/>
      <c r="P601" s="146"/>
      <c r="Q601" s="164"/>
      <c r="R601" s="129"/>
      <c r="S601" s="34" t="s">
        <v>62</v>
      </c>
      <c r="T601" s="34" t="s">
        <v>62</v>
      </c>
      <c r="U601" s="34" t="s">
        <v>62</v>
      </c>
      <c r="V601" s="90"/>
      <c r="W601" s="79"/>
      <c r="X601" s="79"/>
      <c r="Y601" s="79"/>
      <c r="Z601" s="79"/>
      <c r="AA601" s="129"/>
      <c r="AB601" s="34"/>
      <c r="AC601" s="34"/>
      <c r="AD601" s="34"/>
      <c r="AE601" s="90"/>
      <c r="AF601" s="34" t="s">
        <v>62</v>
      </c>
      <c r="AG601" s="34" t="s">
        <v>62</v>
      </c>
      <c r="AH601" s="34" t="s">
        <v>62</v>
      </c>
      <c r="AI601" s="135"/>
      <c r="AJ601" s="135"/>
      <c r="AK601" s="146"/>
      <c r="AL601" s="135"/>
      <c r="AM601" s="107"/>
      <c r="AN601" s="246"/>
      <c r="AO601" s="246"/>
      <c r="AP601" s="94"/>
      <c r="AQ601" s="94"/>
      <c r="AR601" s="94"/>
      <c r="AS601" s="94"/>
      <c r="AT601" s="168"/>
      <c r="AU601" s="107"/>
      <c r="AV601" s="107"/>
      <c r="AW601" s="93"/>
      <c r="AX601" s="93"/>
      <c r="AY601" s="93"/>
      <c r="AZ601" s="93"/>
      <c r="BA601" s="93"/>
      <c r="BB601" s="93"/>
      <c r="BC601" s="93"/>
      <c r="BD601" s="93"/>
      <c r="BE601" s="93"/>
      <c r="BF601" s="93"/>
      <c r="BG601" s="93"/>
      <c r="BH601" s="93"/>
      <c r="BI601" s="93"/>
      <c r="BJ601" s="93"/>
      <c r="BK601" s="93"/>
      <c r="BL601" s="93"/>
      <c r="BM601" s="93"/>
    </row>
    <row r="602" spans="1:65" x14ac:dyDescent="0.25">
      <c r="A602" s="135"/>
      <c r="B602" s="135"/>
      <c r="C602" s="135"/>
      <c r="D602" s="135"/>
      <c r="E602" s="135"/>
      <c r="F602" s="135"/>
      <c r="G602" s="129"/>
      <c r="H602" s="107"/>
      <c r="I602" s="146"/>
      <c r="J602" s="135"/>
      <c r="K602" s="135"/>
      <c r="L602" s="135"/>
      <c r="M602" s="135"/>
      <c r="N602" s="146"/>
      <c r="O602" s="146"/>
      <c r="P602" s="146"/>
      <c r="Q602" s="164"/>
      <c r="R602" s="129"/>
      <c r="S602" s="34"/>
      <c r="T602" s="34" t="s">
        <v>62</v>
      </c>
      <c r="U602" s="34" t="s">
        <v>62</v>
      </c>
      <c r="V602" s="88"/>
      <c r="W602" s="79"/>
      <c r="X602" s="79"/>
      <c r="Y602" s="79"/>
      <c r="Z602" s="79"/>
      <c r="AA602" s="129"/>
      <c r="AB602" s="34" t="s">
        <v>62</v>
      </c>
      <c r="AC602" s="34" t="s">
        <v>62</v>
      </c>
      <c r="AD602" s="34" t="s">
        <v>62</v>
      </c>
      <c r="AE602" s="34" t="s">
        <v>62</v>
      </c>
      <c r="AF602" s="34" t="s">
        <v>62</v>
      </c>
      <c r="AG602" s="34" t="s">
        <v>62</v>
      </c>
      <c r="AH602" s="34" t="s">
        <v>62</v>
      </c>
      <c r="AI602" s="135"/>
      <c r="AJ602" s="135"/>
      <c r="AK602" s="146"/>
      <c r="AL602" s="135"/>
      <c r="AM602" s="107"/>
      <c r="AN602" s="246"/>
      <c r="AO602" s="246"/>
      <c r="AP602" s="94"/>
      <c r="AQ602" s="94"/>
      <c r="AR602" s="94"/>
      <c r="AS602" s="94"/>
      <c r="AT602" s="168"/>
      <c r="AU602" s="107"/>
      <c r="AV602" s="107"/>
      <c r="AW602" s="93"/>
      <c r="AX602" s="93"/>
      <c r="AY602" s="93"/>
      <c r="AZ602" s="93"/>
      <c r="BA602" s="93"/>
      <c r="BB602" s="93"/>
      <c r="BC602" s="93"/>
      <c r="BD602" s="93"/>
      <c r="BE602" s="93"/>
      <c r="BF602" s="93"/>
      <c r="BG602" s="93"/>
      <c r="BH602" s="93"/>
      <c r="BI602" s="93"/>
      <c r="BJ602" s="93"/>
      <c r="BK602" s="93"/>
      <c r="BL602" s="93"/>
      <c r="BM602" s="93"/>
    </row>
    <row r="603" spans="1:65" x14ac:dyDescent="0.25">
      <c r="A603" s="135"/>
      <c r="B603" s="135"/>
      <c r="C603" s="135"/>
      <c r="D603" s="135"/>
      <c r="E603" s="135"/>
      <c r="F603" s="135"/>
      <c r="G603" s="129"/>
      <c r="H603" s="107"/>
      <c r="I603" s="146"/>
      <c r="J603" s="135"/>
      <c r="K603" s="135"/>
      <c r="L603" s="135"/>
      <c r="M603" s="135"/>
      <c r="N603" s="146"/>
      <c r="O603" s="146"/>
      <c r="P603" s="146"/>
      <c r="Q603" s="164"/>
      <c r="R603" s="129"/>
      <c r="S603" s="34" t="s">
        <v>62</v>
      </c>
      <c r="T603" s="34" t="s">
        <v>62</v>
      </c>
      <c r="U603" s="34" t="s">
        <v>62</v>
      </c>
      <c r="V603" s="34" t="s">
        <v>62</v>
      </c>
      <c r="W603" s="90"/>
      <c r="X603" s="90"/>
      <c r="Y603" s="90"/>
      <c r="Z603" s="90"/>
      <c r="AA603" s="129"/>
      <c r="AB603" s="34" t="s">
        <v>62</v>
      </c>
      <c r="AC603" s="34" t="s">
        <v>62</v>
      </c>
      <c r="AD603" s="34" t="s">
        <v>62</v>
      </c>
      <c r="AE603" s="34" t="s">
        <v>62</v>
      </c>
      <c r="AF603" s="34" t="s">
        <v>62</v>
      </c>
      <c r="AG603" s="34" t="s">
        <v>62</v>
      </c>
      <c r="AH603" s="34" t="s">
        <v>62</v>
      </c>
      <c r="AI603" s="135"/>
      <c r="AJ603" s="135"/>
      <c r="AK603" s="146"/>
      <c r="AL603" s="135"/>
      <c r="AM603" s="107"/>
      <c r="AN603" s="246"/>
      <c r="AO603" s="246"/>
      <c r="AP603" s="94"/>
      <c r="AQ603" s="94"/>
      <c r="AR603" s="94"/>
      <c r="AS603" s="94"/>
      <c r="AT603" s="168"/>
      <c r="AU603" s="107"/>
      <c r="AV603" s="107"/>
      <c r="AW603" s="93"/>
      <c r="AX603" s="93"/>
      <c r="AY603" s="93"/>
      <c r="AZ603" s="93"/>
      <c r="BA603" s="93"/>
      <c r="BB603" s="93"/>
      <c r="BC603" s="93"/>
      <c r="BD603" s="93"/>
      <c r="BE603" s="93"/>
      <c r="BF603" s="93"/>
      <c r="BG603" s="93"/>
      <c r="BH603" s="93"/>
      <c r="BI603" s="93"/>
      <c r="BJ603" s="93"/>
      <c r="BK603" s="93"/>
      <c r="BL603" s="93"/>
      <c r="BM603" s="93"/>
    </row>
    <row r="604" spans="1:65" x14ac:dyDescent="0.25">
      <c r="A604" s="135"/>
      <c r="B604" s="135"/>
      <c r="C604" s="135"/>
      <c r="D604" s="135"/>
      <c r="E604" s="135"/>
      <c r="F604" s="135"/>
      <c r="G604" s="129"/>
      <c r="H604" s="107"/>
      <c r="I604" s="146"/>
      <c r="J604" s="135"/>
      <c r="K604" s="135"/>
      <c r="L604" s="135"/>
      <c r="M604" s="135"/>
      <c r="N604" s="146"/>
      <c r="O604" s="146"/>
      <c r="P604" s="146"/>
      <c r="Q604" s="164"/>
      <c r="R604" s="129"/>
      <c r="S604" s="34"/>
      <c r="T604" s="34"/>
      <c r="U604" s="34"/>
      <c r="V604" s="34"/>
      <c r="W604" s="79"/>
      <c r="X604" s="79"/>
      <c r="Y604" s="79"/>
      <c r="Z604" s="79"/>
      <c r="AA604" s="129"/>
      <c r="AB604" s="34"/>
      <c r="AC604" s="34"/>
      <c r="AD604" s="34"/>
      <c r="AE604" s="88"/>
      <c r="AF604" s="34"/>
      <c r="AG604" s="34"/>
      <c r="AH604" s="34"/>
      <c r="AI604" s="135"/>
      <c r="AJ604" s="135"/>
      <c r="AK604" s="146"/>
      <c r="AL604" s="135"/>
      <c r="AM604" s="107"/>
      <c r="AN604" s="246"/>
      <c r="AO604" s="246"/>
      <c r="AP604" s="94"/>
      <c r="AQ604" s="94"/>
      <c r="AR604" s="94"/>
      <c r="AS604" s="94"/>
      <c r="AT604" s="168"/>
      <c r="AU604" s="107"/>
      <c r="AV604" s="107"/>
      <c r="AW604" s="93"/>
      <c r="AX604" s="93"/>
      <c r="AY604" s="93"/>
      <c r="AZ604" s="93"/>
      <c r="BA604" s="93"/>
      <c r="BB604" s="93"/>
      <c r="BC604" s="93"/>
      <c r="BD604" s="93"/>
      <c r="BE604" s="93"/>
      <c r="BF604" s="93"/>
      <c r="BG604" s="93"/>
      <c r="BH604" s="93"/>
      <c r="BI604" s="93"/>
      <c r="BJ604" s="93"/>
      <c r="BK604" s="93"/>
      <c r="BL604" s="93"/>
      <c r="BM604" s="93"/>
    </row>
    <row r="605" spans="1:65" x14ac:dyDescent="0.25">
      <c r="A605" s="135"/>
      <c r="B605" s="135"/>
      <c r="C605" s="135"/>
      <c r="D605" s="135"/>
      <c r="E605" s="135"/>
      <c r="F605" s="135"/>
      <c r="G605" s="129"/>
      <c r="H605" s="107"/>
      <c r="I605" s="146"/>
      <c r="J605" s="135"/>
      <c r="K605" s="135"/>
      <c r="L605" s="135"/>
      <c r="M605" s="135"/>
      <c r="N605" s="146"/>
      <c r="O605" s="146"/>
      <c r="P605" s="146"/>
      <c r="Q605" s="164"/>
      <c r="R605" s="129"/>
      <c r="S605" s="34"/>
      <c r="T605" s="34"/>
      <c r="U605" s="34"/>
      <c r="V605" s="34"/>
      <c r="W605" s="79"/>
      <c r="X605" s="79"/>
      <c r="Y605" s="79"/>
      <c r="Z605" s="79"/>
      <c r="AA605" s="129"/>
      <c r="AB605" s="34"/>
      <c r="AC605" s="34"/>
      <c r="AD605" s="34"/>
      <c r="AE605" s="34"/>
      <c r="AF605" s="34"/>
      <c r="AG605" s="34"/>
      <c r="AH605" s="34"/>
      <c r="AI605" s="135"/>
      <c r="AJ605" s="135"/>
      <c r="AK605" s="146"/>
      <c r="AL605" s="135"/>
      <c r="AM605" s="107"/>
      <c r="AN605" s="246"/>
      <c r="AO605" s="246"/>
      <c r="AP605" s="94"/>
      <c r="AQ605" s="94"/>
      <c r="AR605" s="94"/>
      <c r="AS605" s="94"/>
      <c r="AT605" s="168"/>
      <c r="AU605" s="107"/>
      <c r="AV605" s="107"/>
      <c r="AW605" s="93"/>
      <c r="AX605" s="93"/>
      <c r="AY605" s="93"/>
      <c r="AZ605" s="93"/>
      <c r="BA605" s="93"/>
      <c r="BB605" s="93"/>
      <c r="BC605" s="93"/>
      <c r="BD605" s="93"/>
      <c r="BE605" s="93"/>
      <c r="BF605" s="93"/>
      <c r="BG605" s="93"/>
      <c r="BH605" s="93"/>
      <c r="BI605" s="93"/>
      <c r="BJ605" s="93"/>
      <c r="BK605" s="93"/>
      <c r="BL605" s="93"/>
      <c r="BM605" s="93"/>
    </row>
    <row r="606" spans="1:65" x14ac:dyDescent="0.25">
      <c r="A606" s="136"/>
      <c r="B606" s="136"/>
      <c r="C606" s="136"/>
      <c r="D606" s="136"/>
      <c r="E606" s="136"/>
      <c r="F606" s="136"/>
      <c r="G606" s="130"/>
      <c r="H606" s="108"/>
      <c r="I606" s="147"/>
      <c r="J606" s="136"/>
      <c r="K606" s="136"/>
      <c r="L606" s="136"/>
      <c r="M606" s="136"/>
      <c r="N606" s="147"/>
      <c r="O606" s="147"/>
      <c r="P606" s="147"/>
      <c r="Q606" s="165"/>
      <c r="R606" s="130"/>
      <c r="S606" s="34" t="s">
        <v>62</v>
      </c>
      <c r="T606" s="34" t="s">
        <v>62</v>
      </c>
      <c r="U606" s="34" t="s">
        <v>62</v>
      </c>
      <c r="V606" s="34" t="s">
        <v>62</v>
      </c>
      <c r="W606" s="79"/>
      <c r="X606" s="79"/>
      <c r="Y606" s="79"/>
      <c r="Z606" s="79"/>
      <c r="AA606" s="130"/>
      <c r="AB606" s="34" t="s">
        <v>62</v>
      </c>
      <c r="AC606" s="34" t="s">
        <v>62</v>
      </c>
      <c r="AD606" s="34" t="s">
        <v>62</v>
      </c>
      <c r="AE606" s="34" t="s">
        <v>62</v>
      </c>
      <c r="AF606" s="34" t="s">
        <v>62</v>
      </c>
      <c r="AG606" s="34" t="s">
        <v>62</v>
      </c>
      <c r="AH606" s="34" t="s">
        <v>62</v>
      </c>
      <c r="AI606" s="136"/>
      <c r="AJ606" s="136"/>
      <c r="AK606" s="147"/>
      <c r="AL606" s="136"/>
      <c r="AM606" s="108"/>
      <c r="AN606" s="246"/>
      <c r="AO606" s="246"/>
      <c r="AP606" s="94"/>
      <c r="AQ606" s="94"/>
      <c r="AR606" s="94"/>
      <c r="AS606" s="94"/>
      <c r="AT606" s="169"/>
      <c r="AU606" s="108"/>
      <c r="AV606" s="108"/>
      <c r="AW606" s="93"/>
      <c r="AX606" s="93"/>
      <c r="AY606" s="93"/>
      <c r="AZ606" s="93"/>
      <c r="BA606" s="93"/>
      <c r="BB606" s="93"/>
      <c r="BC606" s="93"/>
      <c r="BD606" s="93"/>
      <c r="BE606" s="93"/>
      <c r="BF606" s="93"/>
      <c r="BG606" s="93"/>
      <c r="BH606" s="93"/>
      <c r="BI606" s="93"/>
      <c r="BJ606" s="93"/>
      <c r="BK606" s="93"/>
      <c r="BL606" s="93"/>
      <c r="BM606" s="93"/>
    </row>
    <row r="607" spans="1:65" ht="13.5" customHeight="1" x14ac:dyDescent="0.25">
      <c r="A607" s="134" t="s">
        <v>72</v>
      </c>
      <c r="B607" s="134" t="s">
        <v>68</v>
      </c>
      <c r="C607" s="134" t="s">
        <v>69</v>
      </c>
      <c r="D607" s="134">
        <v>2021</v>
      </c>
      <c r="E607" s="134" t="s">
        <v>881</v>
      </c>
      <c r="F607" s="134" t="s">
        <v>892</v>
      </c>
      <c r="G607" s="128" t="s">
        <v>79</v>
      </c>
      <c r="H607" s="106">
        <v>44553</v>
      </c>
      <c r="I607" s="145" t="s">
        <v>928</v>
      </c>
      <c r="J607" s="134"/>
      <c r="K607" s="134" t="s">
        <v>81</v>
      </c>
      <c r="L607" s="134" t="s">
        <v>81</v>
      </c>
      <c r="M607" s="134" t="s">
        <v>703</v>
      </c>
      <c r="N607" s="145" t="s">
        <v>930</v>
      </c>
      <c r="O607" s="145" t="str">
        <f t="shared" ref="O607" si="71">N607</f>
        <v>FISCALIA GENERAL DEL ESTADO DE COAHUILA DE ZARAGOZA</v>
      </c>
      <c r="P607" s="145" t="s">
        <v>84</v>
      </c>
      <c r="Q607" s="163" t="s">
        <v>197</v>
      </c>
      <c r="R607" s="128" t="s">
        <v>79</v>
      </c>
      <c r="S607" s="34" t="s">
        <v>62</v>
      </c>
      <c r="T607" s="34" t="s">
        <v>62</v>
      </c>
      <c r="U607" s="34" t="s">
        <v>62</v>
      </c>
      <c r="V607" s="34"/>
      <c r="W607" s="90" t="s">
        <v>86</v>
      </c>
      <c r="X607" s="90" t="s">
        <v>87</v>
      </c>
      <c r="Y607" s="90" t="s">
        <v>88</v>
      </c>
      <c r="Z607" s="90" t="s">
        <v>611</v>
      </c>
      <c r="AA607" s="128" t="s">
        <v>79</v>
      </c>
      <c r="AB607" s="34"/>
      <c r="AC607" s="34"/>
      <c r="AD607" s="34"/>
      <c r="AE607" s="34" t="s">
        <v>223</v>
      </c>
      <c r="AF607" s="34"/>
      <c r="AG607" s="34"/>
      <c r="AH607" s="34"/>
      <c r="AI607" s="134" t="s">
        <v>220</v>
      </c>
      <c r="AJ607" s="134" t="s">
        <v>90</v>
      </c>
      <c r="AK607" s="145" t="s">
        <v>91</v>
      </c>
      <c r="AL607" s="134" t="str">
        <f>F607</f>
        <v>SEFIN-AI3-026-2021</v>
      </c>
      <c r="AM607" s="106">
        <v>44561</v>
      </c>
      <c r="AN607" s="246">
        <v>494939.64</v>
      </c>
      <c r="AO607" s="246">
        <f>AN607*0.16+AN607</f>
        <v>574129.98239999998</v>
      </c>
      <c r="AP607" s="94" t="s">
        <v>121</v>
      </c>
      <c r="AQ607" s="94" t="s">
        <v>93</v>
      </c>
      <c r="AR607" s="94" t="s">
        <v>94</v>
      </c>
      <c r="AS607" s="94" t="s">
        <v>95</v>
      </c>
      <c r="AT607" s="167" t="s">
        <v>928</v>
      </c>
      <c r="AU607" s="106">
        <v>44557</v>
      </c>
      <c r="AV607" s="106">
        <v>44561</v>
      </c>
      <c r="AW607" s="93" t="s">
        <v>149</v>
      </c>
      <c r="AX607" s="93" t="s">
        <v>150</v>
      </c>
      <c r="AY607" s="93" t="s">
        <v>151</v>
      </c>
      <c r="AZ607" s="93" t="s">
        <v>150</v>
      </c>
      <c r="BA607" s="93" t="s">
        <v>150</v>
      </c>
      <c r="BB607" s="93" t="s">
        <v>150</v>
      </c>
      <c r="BC607" s="93" t="s">
        <v>150</v>
      </c>
      <c r="BD607" s="93" t="s">
        <v>152</v>
      </c>
      <c r="BE607" s="93" t="s">
        <v>152</v>
      </c>
      <c r="BF607" s="93" t="s">
        <v>152</v>
      </c>
      <c r="BG607" s="93" t="s">
        <v>152</v>
      </c>
      <c r="BH607" s="93" t="s">
        <v>152</v>
      </c>
      <c r="BI607" s="93" t="s">
        <v>152</v>
      </c>
      <c r="BJ607" s="93" t="s">
        <v>152</v>
      </c>
      <c r="BK607" s="93" t="s">
        <v>152</v>
      </c>
      <c r="BL607" s="93" t="s">
        <v>152</v>
      </c>
      <c r="BM607" s="93" t="s">
        <v>152</v>
      </c>
    </row>
    <row r="608" spans="1:65" x14ac:dyDescent="0.25">
      <c r="A608" s="135"/>
      <c r="B608" s="135"/>
      <c r="C608" s="135"/>
      <c r="D608" s="135"/>
      <c r="E608" s="135"/>
      <c r="F608" s="135"/>
      <c r="G608" s="129"/>
      <c r="H608" s="107"/>
      <c r="I608" s="146"/>
      <c r="J608" s="135"/>
      <c r="K608" s="135"/>
      <c r="L608" s="135"/>
      <c r="M608" s="135"/>
      <c r="N608" s="146"/>
      <c r="O608" s="146"/>
      <c r="P608" s="146"/>
      <c r="Q608" s="164"/>
      <c r="R608" s="129"/>
      <c r="S608" s="34"/>
      <c r="T608" s="34"/>
      <c r="U608" s="34"/>
      <c r="V608" s="34"/>
      <c r="W608" s="90"/>
      <c r="X608" s="90"/>
      <c r="Y608" s="90"/>
      <c r="Z608" s="90"/>
      <c r="AA608" s="129"/>
      <c r="AB608" s="34" t="s">
        <v>62</v>
      </c>
      <c r="AC608" s="34" t="s">
        <v>62</v>
      </c>
      <c r="AD608" s="34" t="s">
        <v>62</v>
      </c>
      <c r="AE608" s="34"/>
      <c r="AF608" s="34" t="s">
        <v>62</v>
      </c>
      <c r="AG608" s="34" t="s">
        <v>62</v>
      </c>
      <c r="AH608" s="34" t="s">
        <v>62</v>
      </c>
      <c r="AI608" s="135"/>
      <c r="AJ608" s="135"/>
      <c r="AK608" s="146"/>
      <c r="AL608" s="135"/>
      <c r="AM608" s="107"/>
      <c r="AN608" s="246"/>
      <c r="AO608" s="246"/>
      <c r="AP608" s="94"/>
      <c r="AQ608" s="94"/>
      <c r="AR608" s="94"/>
      <c r="AS608" s="94"/>
      <c r="AT608" s="168"/>
      <c r="AU608" s="107"/>
      <c r="AV608" s="107"/>
      <c r="AW608" s="93"/>
      <c r="AX608" s="93"/>
      <c r="AY608" s="93"/>
      <c r="AZ608" s="93"/>
      <c r="BA608" s="93"/>
      <c r="BB608" s="93"/>
      <c r="BC608" s="93"/>
      <c r="BD608" s="93"/>
      <c r="BE608" s="93"/>
      <c r="BF608" s="93"/>
      <c r="BG608" s="93"/>
      <c r="BH608" s="93"/>
      <c r="BI608" s="93"/>
      <c r="BJ608" s="93"/>
      <c r="BK608" s="93"/>
      <c r="BL608" s="93"/>
      <c r="BM608" s="93"/>
    </row>
    <row r="609" spans="1:65" x14ac:dyDescent="0.25">
      <c r="A609" s="135"/>
      <c r="B609" s="135"/>
      <c r="C609" s="135"/>
      <c r="D609" s="135"/>
      <c r="E609" s="135"/>
      <c r="F609" s="135"/>
      <c r="G609" s="129"/>
      <c r="H609" s="107"/>
      <c r="I609" s="146"/>
      <c r="J609" s="135"/>
      <c r="K609" s="135"/>
      <c r="L609" s="135"/>
      <c r="M609" s="135"/>
      <c r="N609" s="146"/>
      <c r="O609" s="146"/>
      <c r="P609" s="146"/>
      <c r="Q609" s="164"/>
      <c r="R609" s="129"/>
      <c r="S609" s="34" t="s">
        <v>62</v>
      </c>
      <c r="T609" s="34" t="s">
        <v>62</v>
      </c>
      <c r="U609" s="34" t="s">
        <v>62</v>
      </c>
      <c r="V609" s="90"/>
      <c r="W609" s="79"/>
      <c r="X609" s="79"/>
      <c r="Y609" s="79"/>
      <c r="Z609" s="79"/>
      <c r="AA609" s="129"/>
      <c r="AB609" s="34"/>
      <c r="AC609" s="34"/>
      <c r="AD609" s="34"/>
      <c r="AE609" s="90"/>
      <c r="AF609" s="34" t="s">
        <v>62</v>
      </c>
      <c r="AG609" s="34" t="s">
        <v>62</v>
      </c>
      <c r="AH609" s="34" t="s">
        <v>62</v>
      </c>
      <c r="AI609" s="135"/>
      <c r="AJ609" s="135"/>
      <c r="AK609" s="146"/>
      <c r="AL609" s="135"/>
      <c r="AM609" s="107"/>
      <c r="AN609" s="246"/>
      <c r="AO609" s="246"/>
      <c r="AP609" s="94"/>
      <c r="AQ609" s="94"/>
      <c r="AR609" s="94"/>
      <c r="AS609" s="94"/>
      <c r="AT609" s="168"/>
      <c r="AU609" s="107"/>
      <c r="AV609" s="107"/>
      <c r="AW609" s="93"/>
      <c r="AX609" s="93"/>
      <c r="AY609" s="93"/>
      <c r="AZ609" s="93"/>
      <c r="BA609" s="93"/>
      <c r="BB609" s="93"/>
      <c r="BC609" s="93"/>
      <c r="BD609" s="93"/>
      <c r="BE609" s="93"/>
      <c r="BF609" s="93"/>
      <c r="BG609" s="93"/>
      <c r="BH609" s="93"/>
      <c r="BI609" s="93"/>
      <c r="BJ609" s="93"/>
      <c r="BK609" s="93"/>
      <c r="BL609" s="93"/>
      <c r="BM609" s="93"/>
    </row>
    <row r="610" spans="1:65" x14ac:dyDescent="0.25">
      <c r="A610" s="135"/>
      <c r="B610" s="135"/>
      <c r="C610" s="135"/>
      <c r="D610" s="135"/>
      <c r="E610" s="135"/>
      <c r="F610" s="135"/>
      <c r="G610" s="129"/>
      <c r="H610" s="107"/>
      <c r="I610" s="146"/>
      <c r="J610" s="135"/>
      <c r="K610" s="135"/>
      <c r="L610" s="135"/>
      <c r="M610" s="135"/>
      <c r="N610" s="146"/>
      <c r="O610" s="146"/>
      <c r="P610" s="146"/>
      <c r="Q610" s="164"/>
      <c r="R610" s="129"/>
      <c r="S610" s="34"/>
      <c r="T610" s="34" t="s">
        <v>62</v>
      </c>
      <c r="U610" s="34" t="s">
        <v>62</v>
      </c>
      <c r="V610" s="88"/>
      <c r="W610" s="79"/>
      <c r="X610" s="79"/>
      <c r="Y610" s="79"/>
      <c r="Z610" s="79"/>
      <c r="AA610" s="129"/>
      <c r="AB610" s="34" t="s">
        <v>62</v>
      </c>
      <c r="AC610" s="34" t="s">
        <v>62</v>
      </c>
      <c r="AD610" s="34" t="s">
        <v>62</v>
      </c>
      <c r="AE610" s="34" t="s">
        <v>62</v>
      </c>
      <c r="AF610" s="34" t="s">
        <v>62</v>
      </c>
      <c r="AG610" s="34" t="s">
        <v>62</v>
      </c>
      <c r="AH610" s="34" t="s">
        <v>62</v>
      </c>
      <c r="AI610" s="135"/>
      <c r="AJ610" s="135"/>
      <c r="AK610" s="146"/>
      <c r="AL610" s="135"/>
      <c r="AM610" s="107"/>
      <c r="AN610" s="246"/>
      <c r="AO610" s="246"/>
      <c r="AP610" s="94"/>
      <c r="AQ610" s="94"/>
      <c r="AR610" s="94"/>
      <c r="AS610" s="94"/>
      <c r="AT610" s="168"/>
      <c r="AU610" s="107"/>
      <c r="AV610" s="107"/>
      <c r="AW610" s="93"/>
      <c r="AX610" s="93"/>
      <c r="AY610" s="93"/>
      <c r="AZ610" s="93"/>
      <c r="BA610" s="93"/>
      <c r="BB610" s="93"/>
      <c r="BC610" s="93"/>
      <c r="BD610" s="93"/>
      <c r="BE610" s="93"/>
      <c r="BF610" s="93"/>
      <c r="BG610" s="93"/>
      <c r="BH610" s="93"/>
      <c r="BI610" s="93"/>
      <c r="BJ610" s="93"/>
      <c r="BK610" s="93"/>
      <c r="BL610" s="93"/>
      <c r="BM610" s="93"/>
    </row>
    <row r="611" spans="1:65" x14ac:dyDescent="0.25">
      <c r="A611" s="135"/>
      <c r="B611" s="135"/>
      <c r="C611" s="135"/>
      <c r="D611" s="135"/>
      <c r="E611" s="135"/>
      <c r="F611" s="135"/>
      <c r="G611" s="129"/>
      <c r="H611" s="107"/>
      <c r="I611" s="146"/>
      <c r="J611" s="135"/>
      <c r="K611" s="135"/>
      <c r="L611" s="135"/>
      <c r="M611" s="135"/>
      <c r="N611" s="146"/>
      <c r="O611" s="146"/>
      <c r="P611" s="146"/>
      <c r="Q611" s="164"/>
      <c r="R611" s="129"/>
      <c r="S611" s="34" t="s">
        <v>62</v>
      </c>
      <c r="T611" s="34" t="s">
        <v>62</v>
      </c>
      <c r="U611" s="34" t="s">
        <v>62</v>
      </c>
      <c r="V611" s="34" t="s">
        <v>62</v>
      </c>
      <c r="W611" s="90"/>
      <c r="X611" s="90"/>
      <c r="Y611" s="90"/>
      <c r="Z611" s="90"/>
      <c r="AA611" s="129"/>
      <c r="AB611" s="34" t="s">
        <v>62</v>
      </c>
      <c r="AC611" s="34" t="s">
        <v>62</v>
      </c>
      <c r="AD611" s="34" t="s">
        <v>62</v>
      </c>
      <c r="AE611" s="34" t="s">
        <v>62</v>
      </c>
      <c r="AF611" s="34" t="s">
        <v>62</v>
      </c>
      <c r="AG611" s="34" t="s">
        <v>62</v>
      </c>
      <c r="AH611" s="34" t="s">
        <v>62</v>
      </c>
      <c r="AI611" s="135"/>
      <c r="AJ611" s="135"/>
      <c r="AK611" s="146"/>
      <c r="AL611" s="135"/>
      <c r="AM611" s="107"/>
      <c r="AN611" s="246"/>
      <c r="AO611" s="246"/>
      <c r="AP611" s="94"/>
      <c r="AQ611" s="94"/>
      <c r="AR611" s="94"/>
      <c r="AS611" s="94"/>
      <c r="AT611" s="168"/>
      <c r="AU611" s="107"/>
      <c r="AV611" s="107"/>
      <c r="AW611" s="93"/>
      <c r="AX611" s="93"/>
      <c r="AY611" s="93"/>
      <c r="AZ611" s="93"/>
      <c r="BA611" s="93"/>
      <c r="BB611" s="93"/>
      <c r="BC611" s="93"/>
      <c r="BD611" s="93"/>
      <c r="BE611" s="93"/>
      <c r="BF611" s="93"/>
      <c r="BG611" s="93"/>
      <c r="BH611" s="93"/>
      <c r="BI611" s="93"/>
      <c r="BJ611" s="93"/>
      <c r="BK611" s="93"/>
      <c r="BL611" s="93"/>
      <c r="BM611" s="93"/>
    </row>
    <row r="612" spans="1:65" x14ac:dyDescent="0.25">
      <c r="A612" s="135"/>
      <c r="B612" s="135"/>
      <c r="C612" s="135"/>
      <c r="D612" s="135"/>
      <c r="E612" s="135"/>
      <c r="F612" s="135"/>
      <c r="G612" s="129"/>
      <c r="H612" s="107"/>
      <c r="I612" s="146"/>
      <c r="J612" s="135"/>
      <c r="K612" s="135"/>
      <c r="L612" s="135"/>
      <c r="M612" s="135"/>
      <c r="N612" s="146"/>
      <c r="O612" s="146"/>
      <c r="P612" s="146"/>
      <c r="Q612" s="164"/>
      <c r="R612" s="129"/>
      <c r="S612" s="34"/>
      <c r="T612" s="34"/>
      <c r="U612" s="34"/>
      <c r="V612" s="34"/>
      <c r="W612" s="79"/>
      <c r="X612" s="79"/>
      <c r="Y612" s="79"/>
      <c r="Z612" s="79"/>
      <c r="AA612" s="129"/>
      <c r="AB612" s="34"/>
      <c r="AC612" s="34"/>
      <c r="AD612" s="34"/>
      <c r="AE612" s="88"/>
      <c r="AF612" s="34"/>
      <c r="AG612" s="34"/>
      <c r="AH612" s="34"/>
      <c r="AI612" s="135"/>
      <c r="AJ612" s="135"/>
      <c r="AK612" s="146"/>
      <c r="AL612" s="135"/>
      <c r="AM612" s="107"/>
      <c r="AN612" s="246"/>
      <c r="AO612" s="246"/>
      <c r="AP612" s="94"/>
      <c r="AQ612" s="94"/>
      <c r="AR612" s="94"/>
      <c r="AS612" s="94"/>
      <c r="AT612" s="168"/>
      <c r="AU612" s="107"/>
      <c r="AV612" s="107"/>
      <c r="AW612" s="93"/>
      <c r="AX612" s="93"/>
      <c r="AY612" s="93"/>
      <c r="AZ612" s="93"/>
      <c r="BA612" s="93"/>
      <c r="BB612" s="93"/>
      <c r="BC612" s="93"/>
      <c r="BD612" s="93"/>
      <c r="BE612" s="93"/>
      <c r="BF612" s="93"/>
      <c r="BG612" s="93"/>
      <c r="BH612" s="93"/>
      <c r="BI612" s="93"/>
      <c r="BJ612" s="93"/>
      <c r="BK612" s="93"/>
      <c r="BL612" s="93"/>
      <c r="BM612" s="93"/>
    </row>
    <row r="613" spans="1:65" x14ac:dyDescent="0.25">
      <c r="A613" s="135"/>
      <c r="B613" s="135"/>
      <c r="C613" s="135"/>
      <c r="D613" s="135"/>
      <c r="E613" s="135"/>
      <c r="F613" s="135"/>
      <c r="G613" s="129"/>
      <c r="H613" s="107"/>
      <c r="I613" s="146"/>
      <c r="J613" s="135"/>
      <c r="K613" s="135"/>
      <c r="L613" s="135"/>
      <c r="M613" s="135"/>
      <c r="N613" s="146"/>
      <c r="O613" s="146"/>
      <c r="P613" s="146"/>
      <c r="Q613" s="164"/>
      <c r="R613" s="129"/>
      <c r="S613" s="34"/>
      <c r="T613" s="34"/>
      <c r="U613" s="34"/>
      <c r="V613" s="34"/>
      <c r="W613" s="79"/>
      <c r="X613" s="79"/>
      <c r="Y613" s="79"/>
      <c r="Z613" s="79"/>
      <c r="AA613" s="129"/>
      <c r="AB613" s="34"/>
      <c r="AC613" s="34"/>
      <c r="AD613" s="34"/>
      <c r="AE613" s="34"/>
      <c r="AF613" s="34"/>
      <c r="AG613" s="34"/>
      <c r="AH613" s="34"/>
      <c r="AI613" s="135"/>
      <c r="AJ613" s="135"/>
      <c r="AK613" s="146"/>
      <c r="AL613" s="135"/>
      <c r="AM613" s="107"/>
      <c r="AN613" s="246"/>
      <c r="AO613" s="246"/>
      <c r="AP613" s="94"/>
      <c r="AQ613" s="94"/>
      <c r="AR613" s="94"/>
      <c r="AS613" s="94"/>
      <c r="AT613" s="168"/>
      <c r="AU613" s="107"/>
      <c r="AV613" s="107"/>
      <c r="AW613" s="93"/>
      <c r="AX613" s="93"/>
      <c r="AY613" s="93"/>
      <c r="AZ613" s="93"/>
      <c r="BA613" s="93"/>
      <c r="BB613" s="93"/>
      <c r="BC613" s="93"/>
      <c r="BD613" s="93"/>
      <c r="BE613" s="93"/>
      <c r="BF613" s="93"/>
      <c r="BG613" s="93"/>
      <c r="BH613" s="93"/>
      <c r="BI613" s="93"/>
      <c r="BJ613" s="93"/>
      <c r="BK613" s="93"/>
      <c r="BL613" s="93"/>
      <c r="BM613" s="93"/>
    </row>
    <row r="614" spans="1:65" x14ac:dyDescent="0.25">
      <c r="A614" s="136"/>
      <c r="B614" s="136"/>
      <c r="C614" s="136"/>
      <c r="D614" s="136"/>
      <c r="E614" s="136"/>
      <c r="F614" s="136"/>
      <c r="G614" s="130"/>
      <c r="H614" s="108"/>
      <c r="I614" s="147"/>
      <c r="J614" s="136"/>
      <c r="K614" s="136"/>
      <c r="L614" s="136"/>
      <c r="M614" s="136"/>
      <c r="N614" s="147"/>
      <c r="O614" s="147"/>
      <c r="P614" s="147"/>
      <c r="Q614" s="165"/>
      <c r="R614" s="130"/>
      <c r="S614" s="34" t="s">
        <v>62</v>
      </c>
      <c r="T614" s="34" t="s">
        <v>62</v>
      </c>
      <c r="U614" s="34" t="s">
        <v>62</v>
      </c>
      <c r="V614" s="34" t="s">
        <v>62</v>
      </c>
      <c r="W614" s="79"/>
      <c r="X614" s="79"/>
      <c r="Y614" s="79"/>
      <c r="Z614" s="79"/>
      <c r="AA614" s="130"/>
      <c r="AB614" s="34" t="s">
        <v>62</v>
      </c>
      <c r="AC614" s="34" t="s">
        <v>62</v>
      </c>
      <c r="AD614" s="34" t="s">
        <v>62</v>
      </c>
      <c r="AE614" s="34" t="s">
        <v>62</v>
      </c>
      <c r="AF614" s="34" t="s">
        <v>62</v>
      </c>
      <c r="AG614" s="34" t="s">
        <v>62</v>
      </c>
      <c r="AH614" s="34" t="s">
        <v>62</v>
      </c>
      <c r="AI614" s="136"/>
      <c r="AJ614" s="136"/>
      <c r="AK614" s="147"/>
      <c r="AL614" s="136"/>
      <c r="AM614" s="108"/>
      <c r="AN614" s="246"/>
      <c r="AO614" s="246"/>
      <c r="AP614" s="94"/>
      <c r="AQ614" s="94"/>
      <c r="AR614" s="94"/>
      <c r="AS614" s="94"/>
      <c r="AT614" s="169"/>
      <c r="AU614" s="108"/>
      <c r="AV614" s="108"/>
      <c r="AW614" s="93"/>
      <c r="AX614" s="93"/>
      <c r="AY614" s="93"/>
      <c r="AZ614" s="93"/>
      <c r="BA614" s="93"/>
      <c r="BB614" s="93"/>
      <c r="BC614" s="93"/>
      <c r="BD614" s="93"/>
      <c r="BE614" s="93"/>
      <c r="BF614" s="93"/>
      <c r="BG614" s="93"/>
      <c r="BH614" s="93"/>
      <c r="BI614" s="93"/>
      <c r="BJ614" s="93"/>
      <c r="BK614" s="93"/>
      <c r="BL614" s="93"/>
      <c r="BM614" s="93"/>
    </row>
    <row r="619" spans="1:65" ht="15.75" x14ac:dyDescent="0.25">
      <c r="A619" s="89" t="s">
        <v>64</v>
      </c>
      <c r="B619" s="32"/>
      <c r="C619" s="32"/>
      <c r="D619" s="32"/>
      <c r="E619" s="32"/>
      <c r="F619" s="32"/>
    </row>
    <row r="620" spans="1:65" ht="15.75" x14ac:dyDescent="0.25">
      <c r="A620" s="231" t="s">
        <v>66</v>
      </c>
      <c r="B620" s="231"/>
      <c r="C620" s="231"/>
      <c r="D620" s="231"/>
      <c r="E620" s="231"/>
      <c r="F620" s="231"/>
    </row>
    <row r="621" spans="1:65" ht="15.75" x14ac:dyDescent="0.25">
      <c r="A621" s="231" t="s">
        <v>65</v>
      </c>
      <c r="B621" s="231"/>
      <c r="C621" s="32"/>
      <c r="D621" s="32"/>
      <c r="E621" s="32"/>
      <c r="F621" s="32"/>
    </row>
    <row r="627" spans="1:6" x14ac:dyDescent="0.25">
      <c r="A627" s="10"/>
      <c r="B627" s="10"/>
      <c r="C627" s="10"/>
      <c r="D627" s="10"/>
      <c r="E627" s="10"/>
      <c r="F627" s="11"/>
    </row>
    <row r="628" spans="1:6" x14ac:dyDescent="0.25">
      <c r="F628" s="27"/>
    </row>
  </sheetData>
  <mergeCells count="4186">
    <mergeCell ref="AW607:AW614"/>
    <mergeCell ref="AX607:AX614"/>
    <mergeCell ref="AY607:AY614"/>
    <mergeCell ref="AZ607:AZ614"/>
    <mergeCell ref="BA607:BA614"/>
    <mergeCell ref="BB607:BB614"/>
    <mergeCell ref="BC607:BC614"/>
    <mergeCell ref="BD607:BD614"/>
    <mergeCell ref="BE607:BE614"/>
    <mergeCell ref="BF607:BF614"/>
    <mergeCell ref="BG607:BG614"/>
    <mergeCell ref="BH607:BH614"/>
    <mergeCell ref="BI607:BI614"/>
    <mergeCell ref="BJ607:BJ614"/>
    <mergeCell ref="BK607:BK614"/>
    <mergeCell ref="BL607:BL614"/>
    <mergeCell ref="BM607:BM614"/>
    <mergeCell ref="AZ591:AZ598"/>
    <mergeCell ref="BA591:BA598"/>
    <mergeCell ref="BB591:BB598"/>
    <mergeCell ref="BC591:BC598"/>
    <mergeCell ref="BD591:BD598"/>
    <mergeCell ref="BE591:BE598"/>
    <mergeCell ref="BF591:BF598"/>
    <mergeCell ref="BG591:BG598"/>
    <mergeCell ref="BH591:BH598"/>
    <mergeCell ref="BI591:BI598"/>
    <mergeCell ref="BJ591:BJ598"/>
    <mergeCell ref="BK591:BK598"/>
    <mergeCell ref="BL591:BL598"/>
    <mergeCell ref="BM591:BM598"/>
    <mergeCell ref="AW599:AW606"/>
    <mergeCell ref="AX599:AX606"/>
    <mergeCell ref="AY599:AY606"/>
    <mergeCell ref="AZ599:AZ606"/>
    <mergeCell ref="BA599:BA606"/>
    <mergeCell ref="BB599:BB606"/>
    <mergeCell ref="BC599:BC606"/>
    <mergeCell ref="BD599:BD606"/>
    <mergeCell ref="BE599:BE606"/>
    <mergeCell ref="BF599:BF606"/>
    <mergeCell ref="BG599:BG606"/>
    <mergeCell ref="BH599:BH606"/>
    <mergeCell ref="BI599:BI606"/>
    <mergeCell ref="BJ599:BJ606"/>
    <mergeCell ref="BK599:BK606"/>
    <mergeCell ref="BL599:BL606"/>
    <mergeCell ref="BM599:BM606"/>
    <mergeCell ref="BA575:BA582"/>
    <mergeCell ref="BB575:BB582"/>
    <mergeCell ref="BC575:BC582"/>
    <mergeCell ref="BD575:BD582"/>
    <mergeCell ref="BE575:BE582"/>
    <mergeCell ref="BF575:BF582"/>
    <mergeCell ref="BG575:BG582"/>
    <mergeCell ref="BH575:BH582"/>
    <mergeCell ref="BI575:BI582"/>
    <mergeCell ref="BJ575:BJ582"/>
    <mergeCell ref="BK575:BK582"/>
    <mergeCell ref="BL575:BL582"/>
    <mergeCell ref="BM575:BM582"/>
    <mergeCell ref="AW583:AW590"/>
    <mergeCell ref="AX583:AX590"/>
    <mergeCell ref="AY583:AY590"/>
    <mergeCell ref="AZ583:AZ590"/>
    <mergeCell ref="BA583:BA590"/>
    <mergeCell ref="BB583:BB590"/>
    <mergeCell ref="BC583:BC590"/>
    <mergeCell ref="BD583:BD590"/>
    <mergeCell ref="BE583:BE590"/>
    <mergeCell ref="BF583:BF590"/>
    <mergeCell ref="BG583:BG590"/>
    <mergeCell ref="BH583:BH590"/>
    <mergeCell ref="BI583:BI590"/>
    <mergeCell ref="BJ583:BJ590"/>
    <mergeCell ref="BK583:BK590"/>
    <mergeCell ref="BL583:BL590"/>
    <mergeCell ref="BM583:BM590"/>
    <mergeCell ref="BA559:BA566"/>
    <mergeCell ref="BB559:BB566"/>
    <mergeCell ref="BC559:BC566"/>
    <mergeCell ref="BD559:BD566"/>
    <mergeCell ref="BE559:BE566"/>
    <mergeCell ref="BF559:BF566"/>
    <mergeCell ref="BG559:BG566"/>
    <mergeCell ref="BH559:BH566"/>
    <mergeCell ref="BI559:BI566"/>
    <mergeCell ref="BJ559:BJ566"/>
    <mergeCell ref="BK559:BK566"/>
    <mergeCell ref="BL559:BL566"/>
    <mergeCell ref="BM559:BM566"/>
    <mergeCell ref="AW567:AW574"/>
    <mergeCell ref="AX567:AX574"/>
    <mergeCell ref="AY567:AY574"/>
    <mergeCell ref="AZ567:AZ574"/>
    <mergeCell ref="BA567:BA574"/>
    <mergeCell ref="BB567:BB574"/>
    <mergeCell ref="BC567:BC574"/>
    <mergeCell ref="BD567:BD574"/>
    <mergeCell ref="BE567:BE574"/>
    <mergeCell ref="BF567:BF574"/>
    <mergeCell ref="BG567:BG574"/>
    <mergeCell ref="BH567:BH574"/>
    <mergeCell ref="BI567:BI574"/>
    <mergeCell ref="BJ567:BJ574"/>
    <mergeCell ref="BK567:BK574"/>
    <mergeCell ref="BL567:BL574"/>
    <mergeCell ref="BM567:BM574"/>
    <mergeCell ref="BA543:BA550"/>
    <mergeCell ref="BB543:BB550"/>
    <mergeCell ref="BC543:BC550"/>
    <mergeCell ref="BD543:BD550"/>
    <mergeCell ref="BE543:BE550"/>
    <mergeCell ref="BF543:BF550"/>
    <mergeCell ref="BG543:BG550"/>
    <mergeCell ref="BH543:BH550"/>
    <mergeCell ref="BI543:BI550"/>
    <mergeCell ref="BJ543:BJ550"/>
    <mergeCell ref="BK543:BK550"/>
    <mergeCell ref="BL543:BL550"/>
    <mergeCell ref="BM543:BM550"/>
    <mergeCell ref="AW551:AW558"/>
    <mergeCell ref="AX551:AX558"/>
    <mergeCell ref="AY551:AY558"/>
    <mergeCell ref="AZ551:AZ558"/>
    <mergeCell ref="BA551:BA558"/>
    <mergeCell ref="BB551:BB558"/>
    <mergeCell ref="BC551:BC558"/>
    <mergeCell ref="BD551:BD558"/>
    <mergeCell ref="BE551:BE558"/>
    <mergeCell ref="BF551:BF558"/>
    <mergeCell ref="BG551:BG558"/>
    <mergeCell ref="BH551:BH558"/>
    <mergeCell ref="BI551:BI558"/>
    <mergeCell ref="BJ551:BJ558"/>
    <mergeCell ref="BK551:BK558"/>
    <mergeCell ref="BL551:BL558"/>
    <mergeCell ref="BM551:BM558"/>
    <mergeCell ref="BA527:BA534"/>
    <mergeCell ref="BB527:BB534"/>
    <mergeCell ref="BC527:BC534"/>
    <mergeCell ref="BD527:BD534"/>
    <mergeCell ref="BE527:BE534"/>
    <mergeCell ref="BF527:BF534"/>
    <mergeCell ref="BG527:BG534"/>
    <mergeCell ref="BH527:BH534"/>
    <mergeCell ref="BI527:BI534"/>
    <mergeCell ref="BJ527:BJ534"/>
    <mergeCell ref="BK527:BK534"/>
    <mergeCell ref="BL527:BL534"/>
    <mergeCell ref="BM527:BM534"/>
    <mergeCell ref="AW535:AW542"/>
    <mergeCell ref="AX535:AX542"/>
    <mergeCell ref="AY535:AY542"/>
    <mergeCell ref="AZ535:AZ542"/>
    <mergeCell ref="BA535:BA542"/>
    <mergeCell ref="BB535:BB542"/>
    <mergeCell ref="BC535:BC542"/>
    <mergeCell ref="BD535:BD542"/>
    <mergeCell ref="BE535:BE542"/>
    <mergeCell ref="BF535:BF542"/>
    <mergeCell ref="BG535:BG542"/>
    <mergeCell ref="BH535:BH542"/>
    <mergeCell ref="BI535:BI542"/>
    <mergeCell ref="BJ535:BJ542"/>
    <mergeCell ref="BK535:BK542"/>
    <mergeCell ref="BL535:BL542"/>
    <mergeCell ref="BM535:BM542"/>
    <mergeCell ref="AJ607:AJ614"/>
    <mergeCell ref="AK607:AK614"/>
    <mergeCell ref="AL607:AL614"/>
    <mergeCell ref="AM607:AM614"/>
    <mergeCell ref="AN607:AN614"/>
    <mergeCell ref="AO607:AO614"/>
    <mergeCell ref="AP607:AP614"/>
    <mergeCell ref="AQ607:AQ614"/>
    <mergeCell ref="AR607:AR614"/>
    <mergeCell ref="AS607:AS614"/>
    <mergeCell ref="AT607:AT614"/>
    <mergeCell ref="AU607:AU614"/>
    <mergeCell ref="AV607:AV614"/>
    <mergeCell ref="AW527:AW534"/>
    <mergeCell ref="AX527:AX534"/>
    <mergeCell ref="AY527:AY534"/>
    <mergeCell ref="AZ527:AZ534"/>
    <mergeCell ref="AW543:AW550"/>
    <mergeCell ref="AX543:AX550"/>
    <mergeCell ref="AY543:AY550"/>
    <mergeCell ref="AZ543:AZ550"/>
    <mergeCell ref="AW559:AW566"/>
    <mergeCell ref="AX559:AX566"/>
    <mergeCell ref="AY559:AY566"/>
    <mergeCell ref="AZ559:AZ566"/>
    <mergeCell ref="AW575:AW582"/>
    <mergeCell ref="AX575:AX582"/>
    <mergeCell ref="AY575:AY582"/>
    <mergeCell ref="AZ575:AZ582"/>
    <mergeCell ref="AW591:AW598"/>
    <mergeCell ref="AX591:AX598"/>
    <mergeCell ref="AY591:AY598"/>
    <mergeCell ref="AJ591:AJ598"/>
    <mergeCell ref="AK591:AK598"/>
    <mergeCell ref="AL591:AL598"/>
    <mergeCell ref="AM591:AM598"/>
    <mergeCell ref="AN591:AN598"/>
    <mergeCell ref="AO591:AO598"/>
    <mergeCell ref="AP591:AP598"/>
    <mergeCell ref="AQ591:AQ598"/>
    <mergeCell ref="AR591:AR598"/>
    <mergeCell ref="AS591:AS598"/>
    <mergeCell ref="AT591:AT598"/>
    <mergeCell ref="AU591:AU598"/>
    <mergeCell ref="AV591:AV598"/>
    <mergeCell ref="AJ599:AJ606"/>
    <mergeCell ref="AK599:AK606"/>
    <mergeCell ref="AL599:AL606"/>
    <mergeCell ref="AM599:AM606"/>
    <mergeCell ref="AN599:AN606"/>
    <mergeCell ref="AO599:AO606"/>
    <mergeCell ref="AP599:AP606"/>
    <mergeCell ref="AQ599:AQ606"/>
    <mergeCell ref="AR599:AR606"/>
    <mergeCell ref="AS599:AS606"/>
    <mergeCell ref="AT599:AT606"/>
    <mergeCell ref="AU599:AU606"/>
    <mergeCell ref="AV599:AV606"/>
    <mergeCell ref="AJ575:AJ582"/>
    <mergeCell ref="AK575:AK582"/>
    <mergeCell ref="AL575:AL582"/>
    <mergeCell ref="AM575:AM582"/>
    <mergeCell ref="AN575:AN582"/>
    <mergeCell ref="AO575:AO582"/>
    <mergeCell ref="AP575:AP582"/>
    <mergeCell ref="AQ575:AQ582"/>
    <mergeCell ref="AR575:AR582"/>
    <mergeCell ref="AS575:AS582"/>
    <mergeCell ref="AT575:AT582"/>
    <mergeCell ref="AU575:AU582"/>
    <mergeCell ref="AV575:AV582"/>
    <mergeCell ref="AJ583:AJ590"/>
    <mergeCell ref="AK583:AK590"/>
    <mergeCell ref="AL583:AL590"/>
    <mergeCell ref="AM583:AM590"/>
    <mergeCell ref="AN583:AN590"/>
    <mergeCell ref="AO583:AO590"/>
    <mergeCell ref="AP583:AP590"/>
    <mergeCell ref="AQ583:AQ590"/>
    <mergeCell ref="AR583:AR590"/>
    <mergeCell ref="AS583:AS590"/>
    <mergeCell ref="AT583:AT590"/>
    <mergeCell ref="AU583:AU590"/>
    <mergeCell ref="AV583:AV590"/>
    <mergeCell ref="AJ559:AJ566"/>
    <mergeCell ref="AK559:AK566"/>
    <mergeCell ref="AL559:AL566"/>
    <mergeCell ref="AM559:AM566"/>
    <mergeCell ref="AN559:AN566"/>
    <mergeCell ref="AO559:AO566"/>
    <mergeCell ref="AP559:AP566"/>
    <mergeCell ref="AQ559:AQ566"/>
    <mergeCell ref="AR559:AR566"/>
    <mergeCell ref="AS559:AS566"/>
    <mergeCell ref="AT559:AT566"/>
    <mergeCell ref="AU559:AU566"/>
    <mergeCell ref="AV559:AV566"/>
    <mergeCell ref="AJ567:AJ574"/>
    <mergeCell ref="AK567:AK574"/>
    <mergeCell ref="AL567:AL574"/>
    <mergeCell ref="AM567:AM574"/>
    <mergeCell ref="AN567:AN574"/>
    <mergeCell ref="AO567:AO574"/>
    <mergeCell ref="AP567:AP574"/>
    <mergeCell ref="AQ567:AQ574"/>
    <mergeCell ref="AR567:AR574"/>
    <mergeCell ref="AS567:AS574"/>
    <mergeCell ref="AT567:AT574"/>
    <mergeCell ref="AU567:AU574"/>
    <mergeCell ref="AV567:AV574"/>
    <mergeCell ref="AJ543:AJ550"/>
    <mergeCell ref="AK543:AK550"/>
    <mergeCell ref="AL543:AL550"/>
    <mergeCell ref="AM543:AM550"/>
    <mergeCell ref="AN543:AN550"/>
    <mergeCell ref="AO543:AO550"/>
    <mergeCell ref="AP543:AP550"/>
    <mergeCell ref="AQ543:AQ550"/>
    <mergeCell ref="AR543:AR550"/>
    <mergeCell ref="AS543:AS550"/>
    <mergeCell ref="AT543:AT550"/>
    <mergeCell ref="AU543:AU550"/>
    <mergeCell ref="AV543:AV550"/>
    <mergeCell ref="AJ551:AJ558"/>
    <mergeCell ref="AK551:AK558"/>
    <mergeCell ref="AL551:AL558"/>
    <mergeCell ref="AM551:AM558"/>
    <mergeCell ref="AN551:AN558"/>
    <mergeCell ref="AO551:AO558"/>
    <mergeCell ref="AP551:AP558"/>
    <mergeCell ref="AQ551:AQ558"/>
    <mergeCell ref="AR551:AR558"/>
    <mergeCell ref="AS551:AS558"/>
    <mergeCell ref="AT551:AT558"/>
    <mergeCell ref="AU551:AU558"/>
    <mergeCell ref="AV551:AV558"/>
    <mergeCell ref="AJ527:AJ534"/>
    <mergeCell ref="AK527:AK534"/>
    <mergeCell ref="AL527:AL534"/>
    <mergeCell ref="AM527:AM534"/>
    <mergeCell ref="AN527:AN534"/>
    <mergeCell ref="AO527:AO534"/>
    <mergeCell ref="AP527:AP534"/>
    <mergeCell ref="AQ527:AQ534"/>
    <mergeCell ref="AR527:AR534"/>
    <mergeCell ref="AS527:AS534"/>
    <mergeCell ref="AT527:AT534"/>
    <mergeCell ref="AU527:AU534"/>
    <mergeCell ref="AV527:AV534"/>
    <mergeCell ref="AJ535:AJ542"/>
    <mergeCell ref="AK535:AK542"/>
    <mergeCell ref="AL535:AL542"/>
    <mergeCell ref="AM535:AM542"/>
    <mergeCell ref="AN535:AN542"/>
    <mergeCell ref="AO535:AO542"/>
    <mergeCell ref="AP535:AP542"/>
    <mergeCell ref="AQ535:AQ542"/>
    <mergeCell ref="AR535:AR542"/>
    <mergeCell ref="AS535:AS542"/>
    <mergeCell ref="AT535:AT542"/>
    <mergeCell ref="AU535:AU542"/>
    <mergeCell ref="AV535:AV542"/>
    <mergeCell ref="Q599:Q606"/>
    <mergeCell ref="R599:R606"/>
    <mergeCell ref="Q607:Q614"/>
    <mergeCell ref="R607:R614"/>
    <mergeCell ref="AA527:AA534"/>
    <mergeCell ref="AA535:AA542"/>
    <mergeCell ref="AA543:AA550"/>
    <mergeCell ref="AA551:AA558"/>
    <mergeCell ref="AA559:AA566"/>
    <mergeCell ref="AA567:AA574"/>
    <mergeCell ref="AA575:AA582"/>
    <mergeCell ref="AA583:AA590"/>
    <mergeCell ref="AA591:AA598"/>
    <mergeCell ref="AA599:AA606"/>
    <mergeCell ref="AA607:AA614"/>
    <mergeCell ref="AI527:AI534"/>
    <mergeCell ref="AI535:AI542"/>
    <mergeCell ref="AI543:AI550"/>
    <mergeCell ref="AI551:AI558"/>
    <mergeCell ref="AI559:AI566"/>
    <mergeCell ref="AI567:AI574"/>
    <mergeCell ref="AI575:AI582"/>
    <mergeCell ref="AI583:AI590"/>
    <mergeCell ref="AI591:AI598"/>
    <mergeCell ref="AI599:AI606"/>
    <mergeCell ref="AI607:AI614"/>
    <mergeCell ref="Q527:Q534"/>
    <mergeCell ref="R527:R534"/>
    <mergeCell ref="Q535:Q542"/>
    <mergeCell ref="R535:R542"/>
    <mergeCell ref="Q543:Q550"/>
    <mergeCell ref="R543:R550"/>
    <mergeCell ref="Q551:Q558"/>
    <mergeCell ref="R551:R558"/>
    <mergeCell ref="Q559:Q566"/>
    <mergeCell ref="R559:R566"/>
    <mergeCell ref="Q567:Q574"/>
    <mergeCell ref="R567:R574"/>
    <mergeCell ref="Q575:Q582"/>
    <mergeCell ref="R575:R582"/>
    <mergeCell ref="Q583:Q590"/>
    <mergeCell ref="R583:R590"/>
    <mergeCell ref="Q591:Q598"/>
    <mergeCell ref="R591:R598"/>
    <mergeCell ref="J591:J598"/>
    <mergeCell ref="K591:K598"/>
    <mergeCell ref="L591:L598"/>
    <mergeCell ref="M591:M598"/>
    <mergeCell ref="N591:N598"/>
    <mergeCell ref="O591:O598"/>
    <mergeCell ref="P591:P598"/>
    <mergeCell ref="J599:J606"/>
    <mergeCell ref="K599:K606"/>
    <mergeCell ref="L599:L606"/>
    <mergeCell ref="M599:M606"/>
    <mergeCell ref="N599:N606"/>
    <mergeCell ref="O599:O606"/>
    <mergeCell ref="P599:P606"/>
    <mergeCell ref="J607:J614"/>
    <mergeCell ref="K607:K614"/>
    <mergeCell ref="L607:L614"/>
    <mergeCell ref="M607:M614"/>
    <mergeCell ref="N607:N614"/>
    <mergeCell ref="O607:O614"/>
    <mergeCell ref="P607:P614"/>
    <mergeCell ref="N567:N574"/>
    <mergeCell ref="O567:O574"/>
    <mergeCell ref="P567:P574"/>
    <mergeCell ref="J575:J582"/>
    <mergeCell ref="K575:K582"/>
    <mergeCell ref="L575:L582"/>
    <mergeCell ref="M575:M582"/>
    <mergeCell ref="N575:N582"/>
    <mergeCell ref="O575:O582"/>
    <mergeCell ref="P575:P582"/>
    <mergeCell ref="J583:J590"/>
    <mergeCell ref="K583:K590"/>
    <mergeCell ref="L583:L590"/>
    <mergeCell ref="M583:M590"/>
    <mergeCell ref="N583:N590"/>
    <mergeCell ref="O583:O590"/>
    <mergeCell ref="P583:P590"/>
    <mergeCell ref="D575:D582"/>
    <mergeCell ref="E575:E582"/>
    <mergeCell ref="F575:F582"/>
    <mergeCell ref="J527:J534"/>
    <mergeCell ref="K527:K534"/>
    <mergeCell ref="L527:L534"/>
    <mergeCell ref="M527:M534"/>
    <mergeCell ref="N527:N534"/>
    <mergeCell ref="O527:O534"/>
    <mergeCell ref="P527:P534"/>
    <mergeCell ref="J535:J542"/>
    <mergeCell ref="K535:K542"/>
    <mergeCell ref="L535:L542"/>
    <mergeCell ref="M535:M542"/>
    <mergeCell ref="N535:N542"/>
    <mergeCell ref="O535:O542"/>
    <mergeCell ref="P535:P542"/>
    <mergeCell ref="J543:J550"/>
    <mergeCell ref="K543:K550"/>
    <mergeCell ref="L543:L550"/>
    <mergeCell ref="M543:M550"/>
    <mergeCell ref="N543:N550"/>
    <mergeCell ref="O543:O550"/>
    <mergeCell ref="P543:P550"/>
    <mergeCell ref="J551:J558"/>
    <mergeCell ref="K551:K558"/>
    <mergeCell ref="L551:L558"/>
    <mergeCell ref="M551:M558"/>
    <mergeCell ref="N551:N558"/>
    <mergeCell ref="O551:O558"/>
    <mergeCell ref="P551:P558"/>
    <mergeCell ref="J559:J566"/>
    <mergeCell ref="G607:G614"/>
    <mergeCell ref="H527:H534"/>
    <mergeCell ref="I527:I534"/>
    <mergeCell ref="H535:H542"/>
    <mergeCell ref="I535:I542"/>
    <mergeCell ref="H543:H550"/>
    <mergeCell ref="I543:I550"/>
    <mergeCell ref="H551:H558"/>
    <mergeCell ref="I551:I558"/>
    <mergeCell ref="H559:H566"/>
    <mergeCell ref="I559:I566"/>
    <mergeCell ref="H567:H574"/>
    <mergeCell ref="I567:I574"/>
    <mergeCell ref="H575:H582"/>
    <mergeCell ref="I575:I582"/>
    <mergeCell ref="H583:H590"/>
    <mergeCell ref="I583:I590"/>
    <mergeCell ref="H591:H598"/>
    <mergeCell ref="I591:I598"/>
    <mergeCell ref="H599:H606"/>
    <mergeCell ref="I599:I606"/>
    <mergeCell ref="H607:H614"/>
    <mergeCell ref="I607:I614"/>
    <mergeCell ref="G567:G574"/>
    <mergeCell ref="G575:G582"/>
    <mergeCell ref="C583:C590"/>
    <mergeCell ref="D583:D590"/>
    <mergeCell ref="E583:E590"/>
    <mergeCell ref="F583:F590"/>
    <mergeCell ref="G583:G590"/>
    <mergeCell ref="C591:C598"/>
    <mergeCell ref="D591:D598"/>
    <mergeCell ref="E591:E598"/>
    <mergeCell ref="F591:F598"/>
    <mergeCell ref="G591:G598"/>
    <mergeCell ref="C599:C606"/>
    <mergeCell ref="D599:D606"/>
    <mergeCell ref="E599:E606"/>
    <mergeCell ref="F599:F606"/>
    <mergeCell ref="G599:G606"/>
    <mergeCell ref="G527:G534"/>
    <mergeCell ref="C535:C542"/>
    <mergeCell ref="D535:D542"/>
    <mergeCell ref="E535:E542"/>
    <mergeCell ref="F535:F542"/>
    <mergeCell ref="G535:G542"/>
    <mergeCell ref="C543:C550"/>
    <mergeCell ref="D543:D550"/>
    <mergeCell ref="E543:E550"/>
    <mergeCell ref="F543:F550"/>
    <mergeCell ref="G543:G550"/>
    <mergeCell ref="C551:C558"/>
    <mergeCell ref="D551:D558"/>
    <mergeCell ref="E551:E558"/>
    <mergeCell ref="F551:F558"/>
    <mergeCell ref="G551:G558"/>
    <mergeCell ref="A620:F620"/>
    <mergeCell ref="A621:B621"/>
    <mergeCell ref="A527:A534"/>
    <mergeCell ref="B527:B534"/>
    <mergeCell ref="A535:A542"/>
    <mergeCell ref="B535:B542"/>
    <mergeCell ref="A543:A550"/>
    <mergeCell ref="B543:B550"/>
    <mergeCell ref="A551:A558"/>
    <mergeCell ref="B551:B558"/>
    <mergeCell ref="A559:A566"/>
    <mergeCell ref="B559:B566"/>
    <mergeCell ref="A567:A574"/>
    <mergeCell ref="B567:B574"/>
    <mergeCell ref="A575:A582"/>
    <mergeCell ref="B575:B582"/>
    <mergeCell ref="A583:A590"/>
    <mergeCell ref="B583:B590"/>
    <mergeCell ref="A591:A598"/>
    <mergeCell ref="B591:B598"/>
    <mergeCell ref="A599:A606"/>
    <mergeCell ref="B599:B606"/>
    <mergeCell ref="A607:A614"/>
    <mergeCell ref="B607:B614"/>
    <mergeCell ref="C527:C534"/>
    <mergeCell ref="D527:D534"/>
    <mergeCell ref="E527:E534"/>
    <mergeCell ref="C607:C614"/>
    <mergeCell ref="D607:D614"/>
    <mergeCell ref="E607:E614"/>
    <mergeCell ref="F607:F614"/>
    <mergeCell ref="C575:C582"/>
    <mergeCell ref="A519:A526"/>
    <mergeCell ref="B519:B526"/>
    <mergeCell ref="C519:C526"/>
    <mergeCell ref="D519:D526"/>
    <mergeCell ref="E519:E526"/>
    <mergeCell ref="F519:F526"/>
    <mergeCell ref="G519:G526"/>
    <mergeCell ref="H519:H526"/>
    <mergeCell ref="I519:I526"/>
    <mergeCell ref="F527:F534"/>
    <mergeCell ref="C567:C574"/>
    <mergeCell ref="D567:D574"/>
    <mergeCell ref="E567:E574"/>
    <mergeCell ref="F567:F574"/>
    <mergeCell ref="AW519:AW526"/>
    <mergeCell ref="AX519:AX526"/>
    <mergeCell ref="AY519:AY526"/>
    <mergeCell ref="C559:C566"/>
    <mergeCell ref="D559:D566"/>
    <mergeCell ref="E559:E566"/>
    <mergeCell ref="F559:F566"/>
    <mergeCell ref="G559:G566"/>
    <mergeCell ref="K559:K566"/>
    <mergeCell ref="L559:L566"/>
    <mergeCell ref="M559:M566"/>
    <mergeCell ref="N559:N566"/>
    <mergeCell ref="O559:O566"/>
    <mergeCell ref="P559:P566"/>
    <mergeCell ref="J567:J574"/>
    <mergeCell ref="K567:K574"/>
    <mergeCell ref="L567:L574"/>
    <mergeCell ref="M567:M574"/>
    <mergeCell ref="BL519:BL526"/>
    <mergeCell ref="BM519:BM526"/>
    <mergeCell ref="AW511:AW518"/>
    <mergeCell ref="AX511:AX518"/>
    <mergeCell ref="AY511:AY518"/>
    <mergeCell ref="AZ511:AZ518"/>
    <mergeCell ref="BA511:BA518"/>
    <mergeCell ref="BB511:BB518"/>
    <mergeCell ref="BC511:BC518"/>
    <mergeCell ref="BD511:BD518"/>
    <mergeCell ref="BE511:BE518"/>
    <mergeCell ref="BF511:BF518"/>
    <mergeCell ref="BG511:BG518"/>
    <mergeCell ref="BH511:BH518"/>
    <mergeCell ref="BI511:BI518"/>
    <mergeCell ref="BJ511:BJ518"/>
    <mergeCell ref="BK511:BK518"/>
    <mergeCell ref="BL511:BL518"/>
    <mergeCell ref="BM511:BM518"/>
    <mergeCell ref="BI519:BI526"/>
    <mergeCell ref="BJ519:BJ526"/>
    <mergeCell ref="BK519:BK526"/>
    <mergeCell ref="AZ519:AZ526"/>
    <mergeCell ref="BA519:BA526"/>
    <mergeCell ref="BB519:BB526"/>
    <mergeCell ref="BC519:BC526"/>
    <mergeCell ref="BD519:BD526"/>
    <mergeCell ref="BE519:BE526"/>
    <mergeCell ref="BF519:BF526"/>
    <mergeCell ref="BG519:BG526"/>
    <mergeCell ref="BH519:BH526"/>
    <mergeCell ref="AW503:AW510"/>
    <mergeCell ref="AX503:AX510"/>
    <mergeCell ref="AY503:AY510"/>
    <mergeCell ref="AZ503:AZ510"/>
    <mergeCell ref="BA503:BA510"/>
    <mergeCell ref="BB503:BB510"/>
    <mergeCell ref="BC503:BC510"/>
    <mergeCell ref="BD503:BD510"/>
    <mergeCell ref="BE503:BE510"/>
    <mergeCell ref="BF503:BF510"/>
    <mergeCell ref="BG503:BG510"/>
    <mergeCell ref="BH503:BH510"/>
    <mergeCell ref="BI503:BI510"/>
    <mergeCell ref="BJ503:BJ510"/>
    <mergeCell ref="BK503:BK510"/>
    <mergeCell ref="BL503:BL510"/>
    <mergeCell ref="BM503:BM510"/>
    <mergeCell ref="AW495:AW502"/>
    <mergeCell ref="AX495:AX502"/>
    <mergeCell ref="AY495:AY502"/>
    <mergeCell ref="AZ495:AZ502"/>
    <mergeCell ref="BA495:BA502"/>
    <mergeCell ref="BB495:BB502"/>
    <mergeCell ref="BC495:BC502"/>
    <mergeCell ref="BD495:BD502"/>
    <mergeCell ref="BE495:BE502"/>
    <mergeCell ref="BF495:BF502"/>
    <mergeCell ref="BG495:BG502"/>
    <mergeCell ref="BH495:BH502"/>
    <mergeCell ref="BI495:BI502"/>
    <mergeCell ref="BJ495:BJ502"/>
    <mergeCell ref="BK495:BK502"/>
    <mergeCell ref="BL495:BL502"/>
    <mergeCell ref="BM495:BM502"/>
    <mergeCell ref="AW487:AW494"/>
    <mergeCell ref="AX487:AX494"/>
    <mergeCell ref="AY487:AY494"/>
    <mergeCell ref="AZ487:AZ494"/>
    <mergeCell ref="BA487:BA494"/>
    <mergeCell ref="BB487:BB494"/>
    <mergeCell ref="BC487:BC494"/>
    <mergeCell ref="BD487:BD494"/>
    <mergeCell ref="BE487:BE494"/>
    <mergeCell ref="BF487:BF494"/>
    <mergeCell ref="BG487:BG494"/>
    <mergeCell ref="BH487:BH494"/>
    <mergeCell ref="BI487:BI494"/>
    <mergeCell ref="BJ487:BJ494"/>
    <mergeCell ref="BK487:BK494"/>
    <mergeCell ref="BL487:BL494"/>
    <mergeCell ref="BM487:BM494"/>
    <mergeCell ref="AW478:AW486"/>
    <mergeCell ref="AX478:AX486"/>
    <mergeCell ref="AY478:AY486"/>
    <mergeCell ref="AZ478:AZ486"/>
    <mergeCell ref="BA478:BA486"/>
    <mergeCell ref="BB478:BB486"/>
    <mergeCell ref="BC478:BC486"/>
    <mergeCell ref="BD478:BD486"/>
    <mergeCell ref="BE478:BE486"/>
    <mergeCell ref="BF478:BF486"/>
    <mergeCell ref="BG478:BG486"/>
    <mergeCell ref="BH478:BH486"/>
    <mergeCell ref="BI478:BI486"/>
    <mergeCell ref="BJ478:BJ486"/>
    <mergeCell ref="BK478:BK486"/>
    <mergeCell ref="BL478:BL486"/>
    <mergeCell ref="BM478:BM486"/>
    <mergeCell ref="AW470:AW477"/>
    <mergeCell ref="AX470:AX477"/>
    <mergeCell ref="AY470:AY477"/>
    <mergeCell ref="AZ470:AZ477"/>
    <mergeCell ref="BA470:BA477"/>
    <mergeCell ref="BB470:BB477"/>
    <mergeCell ref="BC470:BC477"/>
    <mergeCell ref="BD470:BD477"/>
    <mergeCell ref="BE470:BE477"/>
    <mergeCell ref="BF470:BF477"/>
    <mergeCell ref="BG470:BG477"/>
    <mergeCell ref="BH470:BH477"/>
    <mergeCell ref="BI470:BI477"/>
    <mergeCell ref="BJ470:BJ477"/>
    <mergeCell ref="BK470:BK477"/>
    <mergeCell ref="BL470:BL477"/>
    <mergeCell ref="BM470:BM477"/>
    <mergeCell ref="AW462:AW469"/>
    <mergeCell ref="AX462:AX469"/>
    <mergeCell ref="AY462:AY469"/>
    <mergeCell ref="AZ462:AZ469"/>
    <mergeCell ref="BA462:BA469"/>
    <mergeCell ref="BB462:BB469"/>
    <mergeCell ref="BC462:BC469"/>
    <mergeCell ref="BD462:BD469"/>
    <mergeCell ref="BE462:BE469"/>
    <mergeCell ref="BF462:BF469"/>
    <mergeCell ref="BG462:BG469"/>
    <mergeCell ref="BH462:BH469"/>
    <mergeCell ref="BI462:BI469"/>
    <mergeCell ref="BJ462:BJ469"/>
    <mergeCell ref="BK462:BK469"/>
    <mergeCell ref="BL462:BL469"/>
    <mergeCell ref="BM462:BM469"/>
    <mergeCell ref="AW454:AW461"/>
    <mergeCell ref="AX454:AX461"/>
    <mergeCell ref="AY454:AY461"/>
    <mergeCell ref="AZ454:AZ461"/>
    <mergeCell ref="BA454:BA461"/>
    <mergeCell ref="BB454:BB461"/>
    <mergeCell ref="BC454:BC461"/>
    <mergeCell ref="BD454:BD461"/>
    <mergeCell ref="BE454:BE461"/>
    <mergeCell ref="BF454:BF461"/>
    <mergeCell ref="BG454:BG461"/>
    <mergeCell ref="BH454:BH461"/>
    <mergeCell ref="BI454:BI461"/>
    <mergeCell ref="BJ454:BJ461"/>
    <mergeCell ref="BK454:BK461"/>
    <mergeCell ref="BL454:BL461"/>
    <mergeCell ref="BM454:BM461"/>
    <mergeCell ref="AW446:AW453"/>
    <mergeCell ref="AX446:AX453"/>
    <mergeCell ref="AY446:AY453"/>
    <mergeCell ref="AZ446:AZ453"/>
    <mergeCell ref="BA446:BA453"/>
    <mergeCell ref="BB446:BB453"/>
    <mergeCell ref="BC446:BC453"/>
    <mergeCell ref="BD446:BD453"/>
    <mergeCell ref="BE446:BE453"/>
    <mergeCell ref="BF446:BF453"/>
    <mergeCell ref="BG446:BG453"/>
    <mergeCell ref="BH446:BH453"/>
    <mergeCell ref="BI446:BI453"/>
    <mergeCell ref="BJ446:BJ453"/>
    <mergeCell ref="BK446:BK453"/>
    <mergeCell ref="BL446:BL453"/>
    <mergeCell ref="BM446:BM453"/>
    <mergeCell ref="AJ511:AJ518"/>
    <mergeCell ref="AK511:AK518"/>
    <mergeCell ref="AL511:AL518"/>
    <mergeCell ref="AM511:AM518"/>
    <mergeCell ref="AN511:AN518"/>
    <mergeCell ref="AO511:AO518"/>
    <mergeCell ref="AP511:AP518"/>
    <mergeCell ref="AQ511:AQ518"/>
    <mergeCell ref="AR511:AR518"/>
    <mergeCell ref="AS511:AS518"/>
    <mergeCell ref="AT511:AT518"/>
    <mergeCell ref="AU511:AU518"/>
    <mergeCell ref="AV511:AV518"/>
    <mergeCell ref="AJ519:AJ526"/>
    <mergeCell ref="AK519:AK526"/>
    <mergeCell ref="AL519:AL526"/>
    <mergeCell ref="AM519:AM526"/>
    <mergeCell ref="AN519:AN526"/>
    <mergeCell ref="AO519:AO526"/>
    <mergeCell ref="AP519:AP526"/>
    <mergeCell ref="AQ519:AQ526"/>
    <mergeCell ref="AR519:AR526"/>
    <mergeCell ref="AS519:AS526"/>
    <mergeCell ref="AT519:AT526"/>
    <mergeCell ref="AU519:AU526"/>
    <mergeCell ref="AV519:AV526"/>
    <mergeCell ref="AJ503:AJ506"/>
    <mergeCell ref="AK503:AK510"/>
    <mergeCell ref="AL503:AL506"/>
    <mergeCell ref="AM503:AM510"/>
    <mergeCell ref="AN503:AN506"/>
    <mergeCell ref="AO503:AO506"/>
    <mergeCell ref="AP503:AP510"/>
    <mergeCell ref="AQ503:AQ510"/>
    <mergeCell ref="AR503:AR510"/>
    <mergeCell ref="AS503:AS510"/>
    <mergeCell ref="AT503:AT510"/>
    <mergeCell ref="AU503:AU510"/>
    <mergeCell ref="AV503:AV510"/>
    <mergeCell ref="AJ507:AJ510"/>
    <mergeCell ref="AL507:AL510"/>
    <mergeCell ref="AN507:AN510"/>
    <mergeCell ref="AO507:AO510"/>
    <mergeCell ref="AJ487:AJ494"/>
    <mergeCell ref="AK487:AK494"/>
    <mergeCell ref="AL487:AL494"/>
    <mergeCell ref="AM487:AM494"/>
    <mergeCell ref="AN487:AN494"/>
    <mergeCell ref="AO487:AO494"/>
    <mergeCell ref="AP487:AP494"/>
    <mergeCell ref="AQ487:AQ494"/>
    <mergeCell ref="AR487:AR494"/>
    <mergeCell ref="AS487:AS494"/>
    <mergeCell ref="AT487:AT494"/>
    <mergeCell ref="AU487:AU494"/>
    <mergeCell ref="AV487:AV494"/>
    <mergeCell ref="AJ495:AJ502"/>
    <mergeCell ref="AK495:AK502"/>
    <mergeCell ref="AL495:AL502"/>
    <mergeCell ref="AM495:AM502"/>
    <mergeCell ref="AN495:AN502"/>
    <mergeCell ref="AO495:AO502"/>
    <mergeCell ref="AP495:AP502"/>
    <mergeCell ref="AQ495:AQ502"/>
    <mergeCell ref="AR495:AR502"/>
    <mergeCell ref="AS495:AS502"/>
    <mergeCell ref="AT495:AT502"/>
    <mergeCell ref="AU495:AV495"/>
    <mergeCell ref="AU496:AU498"/>
    <mergeCell ref="AV496:AV498"/>
    <mergeCell ref="AU499:AV499"/>
    <mergeCell ref="AU500:AU502"/>
    <mergeCell ref="AV500:AV502"/>
    <mergeCell ref="AJ478:AJ480"/>
    <mergeCell ref="AK478:AK486"/>
    <mergeCell ref="AL478:AL480"/>
    <mergeCell ref="AM478:AM486"/>
    <mergeCell ref="AN478:AN480"/>
    <mergeCell ref="AO478:AO480"/>
    <mergeCell ref="AP478:AP486"/>
    <mergeCell ref="AQ478:AQ486"/>
    <mergeCell ref="AR478:AR486"/>
    <mergeCell ref="AS478:AS486"/>
    <mergeCell ref="AT478:AT486"/>
    <mergeCell ref="AU478:AU486"/>
    <mergeCell ref="AV478:AV486"/>
    <mergeCell ref="AJ481:AJ483"/>
    <mergeCell ref="AL481:AL483"/>
    <mergeCell ref="AN481:AN483"/>
    <mergeCell ref="AO481:AO483"/>
    <mergeCell ref="AJ484:AJ486"/>
    <mergeCell ref="AL484:AL486"/>
    <mergeCell ref="AN484:AN486"/>
    <mergeCell ref="AO484:AO486"/>
    <mergeCell ref="AJ462:AJ469"/>
    <mergeCell ref="AK462:AK469"/>
    <mergeCell ref="AL462:AL469"/>
    <mergeCell ref="AM462:AM469"/>
    <mergeCell ref="AN462:AN469"/>
    <mergeCell ref="AO462:AO469"/>
    <mergeCell ref="AP462:AP469"/>
    <mergeCell ref="AQ462:AQ469"/>
    <mergeCell ref="AR462:AR469"/>
    <mergeCell ref="AS462:AS469"/>
    <mergeCell ref="AT462:AT469"/>
    <mergeCell ref="AU462:AU469"/>
    <mergeCell ref="AV462:AV469"/>
    <mergeCell ref="AJ470:AJ477"/>
    <mergeCell ref="AK470:AK477"/>
    <mergeCell ref="AL470:AL477"/>
    <mergeCell ref="AM470:AM477"/>
    <mergeCell ref="AN470:AN477"/>
    <mergeCell ref="AO470:AO477"/>
    <mergeCell ref="AP470:AP477"/>
    <mergeCell ref="AQ470:AQ477"/>
    <mergeCell ref="AR470:AR477"/>
    <mergeCell ref="AS470:AS477"/>
    <mergeCell ref="AT470:AT477"/>
    <mergeCell ref="AU470:AU477"/>
    <mergeCell ref="AV470:AV477"/>
    <mergeCell ref="AJ446:AJ453"/>
    <mergeCell ref="AK446:AK453"/>
    <mergeCell ref="AL446:AL453"/>
    <mergeCell ref="AM446:AM453"/>
    <mergeCell ref="AN446:AN453"/>
    <mergeCell ref="AO446:AO453"/>
    <mergeCell ref="AP446:AP453"/>
    <mergeCell ref="AQ446:AQ453"/>
    <mergeCell ref="AR446:AR453"/>
    <mergeCell ref="AS446:AS453"/>
    <mergeCell ref="AT446:AT453"/>
    <mergeCell ref="AU446:AU453"/>
    <mergeCell ref="AV446:AV453"/>
    <mergeCell ref="AJ454:AJ461"/>
    <mergeCell ref="AK454:AK461"/>
    <mergeCell ref="AL454:AL461"/>
    <mergeCell ref="AM454:AM461"/>
    <mergeCell ref="AN454:AN461"/>
    <mergeCell ref="AO454:AO461"/>
    <mergeCell ref="AP454:AP461"/>
    <mergeCell ref="AQ454:AQ461"/>
    <mergeCell ref="AR454:AR461"/>
    <mergeCell ref="AS454:AS461"/>
    <mergeCell ref="AT454:AT461"/>
    <mergeCell ref="AU454:AU461"/>
    <mergeCell ref="AV454:AV461"/>
    <mergeCell ref="AA446:AA453"/>
    <mergeCell ref="AI446:AI453"/>
    <mergeCell ref="AA454:AA461"/>
    <mergeCell ref="AI454:AI461"/>
    <mergeCell ref="AA462:AA469"/>
    <mergeCell ref="AI462:AI469"/>
    <mergeCell ref="AA470:AA477"/>
    <mergeCell ref="AI470:AI477"/>
    <mergeCell ref="AA478:AA486"/>
    <mergeCell ref="AI478:AI480"/>
    <mergeCell ref="AI481:AI483"/>
    <mergeCell ref="AI484:AI486"/>
    <mergeCell ref="AA487:AA494"/>
    <mergeCell ref="AI487:AI494"/>
    <mergeCell ref="AA495:AA502"/>
    <mergeCell ref="AI495:AI502"/>
    <mergeCell ref="AA503:AA510"/>
    <mergeCell ref="AI503:AI506"/>
    <mergeCell ref="AI507:AI510"/>
    <mergeCell ref="AA511:AA518"/>
    <mergeCell ref="AI511:AI518"/>
    <mergeCell ref="AA519:AA526"/>
    <mergeCell ref="AI519:AI526"/>
    <mergeCell ref="J503:J510"/>
    <mergeCell ref="K503:K510"/>
    <mergeCell ref="L503:L510"/>
    <mergeCell ref="M503:M510"/>
    <mergeCell ref="N503:N510"/>
    <mergeCell ref="O503:O510"/>
    <mergeCell ref="P503:P510"/>
    <mergeCell ref="Q503:Q510"/>
    <mergeCell ref="R503:R510"/>
    <mergeCell ref="J511:J518"/>
    <mergeCell ref="K511:K518"/>
    <mergeCell ref="L511:L518"/>
    <mergeCell ref="M511:M518"/>
    <mergeCell ref="N511:N518"/>
    <mergeCell ref="O511:O518"/>
    <mergeCell ref="P511:P518"/>
    <mergeCell ref="Q511:Q518"/>
    <mergeCell ref="R511:R518"/>
    <mergeCell ref="J519:J526"/>
    <mergeCell ref="K519:K526"/>
    <mergeCell ref="L519:L526"/>
    <mergeCell ref="M519:M526"/>
    <mergeCell ref="N519:N526"/>
    <mergeCell ref="O519:O526"/>
    <mergeCell ref="P519:P526"/>
    <mergeCell ref="Q519:Q526"/>
    <mergeCell ref="R519:R526"/>
    <mergeCell ref="J487:J494"/>
    <mergeCell ref="K487:K494"/>
    <mergeCell ref="L487:L494"/>
    <mergeCell ref="M487:M494"/>
    <mergeCell ref="N487:N494"/>
    <mergeCell ref="O487:O494"/>
    <mergeCell ref="P487:P494"/>
    <mergeCell ref="Q487:Q494"/>
    <mergeCell ref="R487:R494"/>
    <mergeCell ref="J495:J502"/>
    <mergeCell ref="K495:K502"/>
    <mergeCell ref="L495:L502"/>
    <mergeCell ref="M495:M502"/>
    <mergeCell ref="N495:N502"/>
    <mergeCell ref="O495:O502"/>
    <mergeCell ref="P495:P502"/>
    <mergeCell ref="Q495:Q502"/>
    <mergeCell ref="R495:R502"/>
    <mergeCell ref="J454:J461"/>
    <mergeCell ref="K454:K461"/>
    <mergeCell ref="L454:L461"/>
    <mergeCell ref="M454:M461"/>
    <mergeCell ref="N454:N461"/>
    <mergeCell ref="O454:O461"/>
    <mergeCell ref="P454:P461"/>
    <mergeCell ref="Q454:Q461"/>
    <mergeCell ref="R454:R461"/>
    <mergeCell ref="L470:L477"/>
    <mergeCell ref="M470:M477"/>
    <mergeCell ref="N470:N477"/>
    <mergeCell ref="O470:O477"/>
    <mergeCell ref="P470:P477"/>
    <mergeCell ref="Q470:Q477"/>
    <mergeCell ref="R470:R477"/>
    <mergeCell ref="J478:J486"/>
    <mergeCell ref="K478:K486"/>
    <mergeCell ref="L478:L486"/>
    <mergeCell ref="M478:M486"/>
    <mergeCell ref="N478:N486"/>
    <mergeCell ref="O478:O486"/>
    <mergeCell ref="P478:P486"/>
    <mergeCell ref="Q478:Q486"/>
    <mergeCell ref="R478:R486"/>
    <mergeCell ref="J462:J469"/>
    <mergeCell ref="K462:K469"/>
    <mergeCell ref="L462:L469"/>
    <mergeCell ref="M462:M469"/>
    <mergeCell ref="N462:N469"/>
    <mergeCell ref="O462:O469"/>
    <mergeCell ref="P462:P469"/>
    <mergeCell ref="Q462:Q469"/>
    <mergeCell ref="R462:R469"/>
    <mergeCell ref="J470:J477"/>
    <mergeCell ref="K470:K477"/>
    <mergeCell ref="G446:G453"/>
    <mergeCell ref="H446:H453"/>
    <mergeCell ref="I446:I453"/>
    <mergeCell ref="G454:G461"/>
    <mergeCell ref="H454:H461"/>
    <mergeCell ref="I454:I461"/>
    <mergeCell ref="G462:G469"/>
    <mergeCell ref="H462:H469"/>
    <mergeCell ref="I462:I469"/>
    <mergeCell ref="G470:G477"/>
    <mergeCell ref="H470:H477"/>
    <mergeCell ref="I470:I477"/>
    <mergeCell ref="J446:J453"/>
    <mergeCell ref="K446:K453"/>
    <mergeCell ref="L446:L453"/>
    <mergeCell ref="M446:M453"/>
    <mergeCell ref="N446:N453"/>
    <mergeCell ref="O446:O453"/>
    <mergeCell ref="P446:P453"/>
    <mergeCell ref="Q446:Q453"/>
    <mergeCell ref="R446:R453"/>
    <mergeCell ref="H511:H518"/>
    <mergeCell ref="A495:A502"/>
    <mergeCell ref="B495:B502"/>
    <mergeCell ref="C495:C502"/>
    <mergeCell ref="D495:D502"/>
    <mergeCell ref="E495:E502"/>
    <mergeCell ref="F495:F502"/>
    <mergeCell ref="A503:A510"/>
    <mergeCell ref="B503:B510"/>
    <mergeCell ref="C503:C510"/>
    <mergeCell ref="D503:D510"/>
    <mergeCell ref="E503:E510"/>
    <mergeCell ref="F503:F510"/>
    <mergeCell ref="A511:A518"/>
    <mergeCell ref="B511:B518"/>
    <mergeCell ref="C511:C518"/>
    <mergeCell ref="D511:D518"/>
    <mergeCell ref="E511:E518"/>
    <mergeCell ref="F511:F518"/>
    <mergeCell ref="I511:I518"/>
    <mergeCell ref="A470:A477"/>
    <mergeCell ref="B470:B477"/>
    <mergeCell ref="C470:C477"/>
    <mergeCell ref="D470:D477"/>
    <mergeCell ref="E470:E477"/>
    <mergeCell ref="F470:F477"/>
    <mergeCell ref="A478:A486"/>
    <mergeCell ref="B478:B486"/>
    <mergeCell ref="C478:C486"/>
    <mergeCell ref="D478:D486"/>
    <mergeCell ref="E478:E486"/>
    <mergeCell ref="F478:F486"/>
    <mergeCell ref="A487:A494"/>
    <mergeCell ref="B487:B494"/>
    <mergeCell ref="C487:C494"/>
    <mergeCell ref="D487:D494"/>
    <mergeCell ref="E487:E494"/>
    <mergeCell ref="F487:F494"/>
    <mergeCell ref="G478:G486"/>
    <mergeCell ref="H478:H486"/>
    <mergeCell ref="I478:I486"/>
    <mergeCell ref="G487:G494"/>
    <mergeCell ref="H487:H494"/>
    <mergeCell ref="I487:I494"/>
    <mergeCell ref="G495:G502"/>
    <mergeCell ref="H495:H502"/>
    <mergeCell ref="I495:I502"/>
    <mergeCell ref="G503:G510"/>
    <mergeCell ref="H503:H510"/>
    <mergeCell ref="I503:I510"/>
    <mergeCell ref="G511:G518"/>
    <mergeCell ref="I3:N3"/>
    <mergeCell ref="I4:J4"/>
    <mergeCell ref="A446:A453"/>
    <mergeCell ref="B446:B453"/>
    <mergeCell ref="C446:C453"/>
    <mergeCell ref="D446:D453"/>
    <mergeCell ref="E446:E453"/>
    <mergeCell ref="F446:F453"/>
    <mergeCell ref="A454:A461"/>
    <mergeCell ref="B454:B461"/>
    <mergeCell ref="C454:C461"/>
    <mergeCell ref="D454:D461"/>
    <mergeCell ref="E454:E461"/>
    <mergeCell ref="F454:F461"/>
    <mergeCell ref="A462:A469"/>
    <mergeCell ref="B462:B469"/>
    <mergeCell ref="C462:C469"/>
    <mergeCell ref="D462:D469"/>
    <mergeCell ref="E462:E469"/>
    <mergeCell ref="F462:F469"/>
    <mergeCell ref="M301:M315"/>
    <mergeCell ref="N301:N315"/>
    <mergeCell ref="J323:J345"/>
    <mergeCell ref="K323:K345"/>
    <mergeCell ref="L323:L345"/>
    <mergeCell ref="C323:C345"/>
    <mergeCell ref="D323:D345"/>
    <mergeCell ref="E323:E345"/>
    <mergeCell ref="F323:F345"/>
    <mergeCell ref="G278:G285"/>
    <mergeCell ref="H278:H285"/>
    <mergeCell ref="I278:I285"/>
    <mergeCell ref="BA316:BA322"/>
    <mergeCell ref="BB316:BB322"/>
    <mergeCell ref="BC316:BC322"/>
    <mergeCell ref="BD316:BD322"/>
    <mergeCell ref="BE316:BE322"/>
    <mergeCell ref="BF316:BF322"/>
    <mergeCell ref="BG316:BG322"/>
    <mergeCell ref="BH316:BH322"/>
    <mergeCell ref="BI316:BI322"/>
    <mergeCell ref="BJ316:BJ322"/>
    <mergeCell ref="BK316:BK322"/>
    <mergeCell ref="BL316:BL322"/>
    <mergeCell ref="BM316:BM322"/>
    <mergeCell ref="AW323:AW345"/>
    <mergeCell ref="AX323:AX345"/>
    <mergeCell ref="AY323:AY345"/>
    <mergeCell ref="AZ323:AZ345"/>
    <mergeCell ref="BA323:BA345"/>
    <mergeCell ref="BB323:BB345"/>
    <mergeCell ref="BC323:BC345"/>
    <mergeCell ref="BD323:BD345"/>
    <mergeCell ref="BE323:BE345"/>
    <mergeCell ref="BF323:BF345"/>
    <mergeCell ref="BG323:BG345"/>
    <mergeCell ref="BH323:BH345"/>
    <mergeCell ref="BI323:BI345"/>
    <mergeCell ref="BJ323:BJ345"/>
    <mergeCell ref="BK323:BK345"/>
    <mergeCell ref="BL323:BL345"/>
    <mergeCell ref="BM323:BM345"/>
    <mergeCell ref="BH294:BH300"/>
    <mergeCell ref="BI294:BI300"/>
    <mergeCell ref="BJ294:BJ300"/>
    <mergeCell ref="BK294:BK300"/>
    <mergeCell ref="BL294:BL300"/>
    <mergeCell ref="BM294:BM300"/>
    <mergeCell ref="AW301:AW315"/>
    <mergeCell ref="AX301:AX315"/>
    <mergeCell ref="AY301:AY315"/>
    <mergeCell ref="AZ301:AZ315"/>
    <mergeCell ref="BA301:BA315"/>
    <mergeCell ref="BB301:BB315"/>
    <mergeCell ref="BC301:BC315"/>
    <mergeCell ref="BD301:BD315"/>
    <mergeCell ref="BE301:BE315"/>
    <mergeCell ref="BF301:BF315"/>
    <mergeCell ref="BG301:BG315"/>
    <mergeCell ref="BH301:BH315"/>
    <mergeCell ref="BI301:BI315"/>
    <mergeCell ref="BJ301:BJ315"/>
    <mergeCell ref="BK301:BK315"/>
    <mergeCell ref="BL301:BL315"/>
    <mergeCell ref="BM301:BM315"/>
    <mergeCell ref="BH278:BH285"/>
    <mergeCell ref="BI278:BI285"/>
    <mergeCell ref="BJ278:BJ285"/>
    <mergeCell ref="BK278:BK285"/>
    <mergeCell ref="BL278:BL285"/>
    <mergeCell ref="BM278:BM285"/>
    <mergeCell ref="AW286:AW293"/>
    <mergeCell ref="AX286:AX293"/>
    <mergeCell ref="AY286:AY293"/>
    <mergeCell ref="AZ286:AZ293"/>
    <mergeCell ref="BA286:BA293"/>
    <mergeCell ref="BB286:BB293"/>
    <mergeCell ref="BC286:BC293"/>
    <mergeCell ref="BD286:BD293"/>
    <mergeCell ref="BE286:BE293"/>
    <mergeCell ref="BF286:BF293"/>
    <mergeCell ref="BG286:BG293"/>
    <mergeCell ref="BH286:BH293"/>
    <mergeCell ref="BI286:BI293"/>
    <mergeCell ref="BJ286:BJ293"/>
    <mergeCell ref="BK286:BK293"/>
    <mergeCell ref="BL286:BL293"/>
    <mergeCell ref="BM286:BM293"/>
    <mergeCell ref="AU337:AU340"/>
    <mergeCell ref="AV337:AV340"/>
    <mergeCell ref="AU341:AV341"/>
    <mergeCell ref="AU343:AV343"/>
    <mergeCell ref="AU344:AU345"/>
    <mergeCell ref="AV344:AV345"/>
    <mergeCell ref="AW278:AW285"/>
    <mergeCell ref="AX278:AX285"/>
    <mergeCell ref="AY278:AY285"/>
    <mergeCell ref="AZ278:AZ285"/>
    <mergeCell ref="BA278:BA285"/>
    <mergeCell ref="BB278:BB285"/>
    <mergeCell ref="BC278:BC285"/>
    <mergeCell ref="BD278:BD285"/>
    <mergeCell ref="BE278:BE285"/>
    <mergeCell ref="BF278:BF285"/>
    <mergeCell ref="BG278:BG285"/>
    <mergeCell ref="AW294:AW300"/>
    <mergeCell ref="AX294:AX300"/>
    <mergeCell ref="AY294:AY300"/>
    <mergeCell ref="AZ294:AZ300"/>
    <mergeCell ref="BA294:BA300"/>
    <mergeCell ref="BB294:BB300"/>
    <mergeCell ref="BC294:BC300"/>
    <mergeCell ref="BD294:BD300"/>
    <mergeCell ref="BE294:BE300"/>
    <mergeCell ref="BF294:BF300"/>
    <mergeCell ref="BG294:BG300"/>
    <mergeCell ref="AW316:AW322"/>
    <mergeCell ref="AX316:AX322"/>
    <mergeCell ref="AY316:AY322"/>
    <mergeCell ref="AZ316:AZ322"/>
    <mergeCell ref="AP323:AP345"/>
    <mergeCell ref="AQ323:AQ345"/>
    <mergeCell ref="AR323:AR345"/>
    <mergeCell ref="AS323:AS345"/>
    <mergeCell ref="AT278:AT285"/>
    <mergeCell ref="AT286:AT293"/>
    <mergeCell ref="AT294:AT300"/>
    <mergeCell ref="AT301:AT315"/>
    <mergeCell ref="AT316:AT322"/>
    <mergeCell ref="AT323:AT345"/>
    <mergeCell ref="AU278:AU285"/>
    <mergeCell ref="AV278:AV285"/>
    <mergeCell ref="AU286:AU293"/>
    <mergeCell ref="AV286:AV293"/>
    <mergeCell ref="AU294:AV294"/>
    <mergeCell ref="AU297:AV297"/>
    <mergeCell ref="AU301:AV301"/>
    <mergeCell ref="AU305:AV305"/>
    <mergeCell ref="AU307:AV307"/>
    <mergeCell ref="AU311:AV311"/>
    <mergeCell ref="AU313:AV313"/>
    <mergeCell ref="AU316:AV316"/>
    <mergeCell ref="AU323:AV323"/>
    <mergeCell ref="AU324:AU325"/>
    <mergeCell ref="AV324:AV325"/>
    <mergeCell ref="AU326:AU328"/>
    <mergeCell ref="AV326:AV328"/>
    <mergeCell ref="AU329:AU331"/>
    <mergeCell ref="AV329:AV331"/>
    <mergeCell ref="AU332:AV332"/>
    <mergeCell ref="AU333:AU336"/>
    <mergeCell ref="AV333:AV336"/>
    <mergeCell ref="AP278:AP285"/>
    <mergeCell ref="AQ278:AQ285"/>
    <mergeCell ref="AR278:AR285"/>
    <mergeCell ref="AS278:AS285"/>
    <mergeCell ref="AP286:AP293"/>
    <mergeCell ref="AQ286:AQ293"/>
    <mergeCell ref="AR286:AR293"/>
    <mergeCell ref="AS286:AS293"/>
    <mergeCell ref="AP294:AP300"/>
    <mergeCell ref="AQ294:AQ300"/>
    <mergeCell ref="AR294:AR300"/>
    <mergeCell ref="AS294:AS300"/>
    <mergeCell ref="AP301:AP315"/>
    <mergeCell ref="AQ301:AQ315"/>
    <mergeCell ref="AR301:AR315"/>
    <mergeCell ref="AS301:AS315"/>
    <mergeCell ref="AP316:AP322"/>
    <mergeCell ref="AQ316:AQ322"/>
    <mergeCell ref="AR316:AR322"/>
    <mergeCell ref="AS316:AS322"/>
    <mergeCell ref="AN316:AN322"/>
    <mergeCell ref="AO316:AO322"/>
    <mergeCell ref="AJ323:AJ345"/>
    <mergeCell ref="AK323:AK345"/>
    <mergeCell ref="AL323:AL345"/>
    <mergeCell ref="AM323:AM345"/>
    <mergeCell ref="AN323:AN345"/>
    <mergeCell ref="AO323:AO345"/>
    <mergeCell ref="AN278:AN285"/>
    <mergeCell ref="AO278:AO285"/>
    <mergeCell ref="AJ286:AJ293"/>
    <mergeCell ref="AK286:AK293"/>
    <mergeCell ref="AL286:AL293"/>
    <mergeCell ref="AM286:AM293"/>
    <mergeCell ref="AN286:AN293"/>
    <mergeCell ref="AO286:AO293"/>
    <mergeCell ref="AJ294:AJ300"/>
    <mergeCell ref="AK294:AK300"/>
    <mergeCell ref="AL294:AL300"/>
    <mergeCell ref="AM294:AM300"/>
    <mergeCell ref="AN294:AN300"/>
    <mergeCell ref="AO294:AO300"/>
    <mergeCell ref="AJ301:AJ304"/>
    <mergeCell ref="AK301:AK315"/>
    <mergeCell ref="AL301:AL304"/>
    <mergeCell ref="AM301:AM315"/>
    <mergeCell ref="AN301:AN304"/>
    <mergeCell ref="AO301:AO304"/>
    <mergeCell ref="AJ305:AJ315"/>
    <mergeCell ref="AL305:AL315"/>
    <mergeCell ref="AN305:AN315"/>
    <mergeCell ref="AO305:AO315"/>
    <mergeCell ref="AA278:AA285"/>
    <mergeCell ref="AA286:AA293"/>
    <mergeCell ref="AA294:AA300"/>
    <mergeCell ref="AA301:AA315"/>
    <mergeCell ref="AA316:AA322"/>
    <mergeCell ref="AA323:AA345"/>
    <mergeCell ref="AI278:AI285"/>
    <mergeCell ref="AI286:AI293"/>
    <mergeCell ref="AI294:AI300"/>
    <mergeCell ref="AI301:AI304"/>
    <mergeCell ref="AI305:AI315"/>
    <mergeCell ref="AI316:AI322"/>
    <mergeCell ref="AI323:AI345"/>
    <mergeCell ref="AJ278:AJ285"/>
    <mergeCell ref="AK278:AK285"/>
    <mergeCell ref="AL278:AL285"/>
    <mergeCell ref="AM278:AM285"/>
    <mergeCell ref="AJ316:AJ322"/>
    <mergeCell ref="AK316:AK322"/>
    <mergeCell ref="AL316:AL322"/>
    <mergeCell ref="AM316:AM322"/>
    <mergeCell ref="M323:M345"/>
    <mergeCell ref="N323:N345"/>
    <mergeCell ref="O323:O345"/>
    <mergeCell ref="P323:P345"/>
    <mergeCell ref="Q323:Q345"/>
    <mergeCell ref="R323:R345"/>
    <mergeCell ref="M278:M285"/>
    <mergeCell ref="N278:N285"/>
    <mergeCell ref="O278:O285"/>
    <mergeCell ref="P278:P285"/>
    <mergeCell ref="Q278:Q285"/>
    <mergeCell ref="R278:R285"/>
    <mergeCell ref="M286:M293"/>
    <mergeCell ref="N286:N293"/>
    <mergeCell ref="O286:O293"/>
    <mergeCell ref="P286:P293"/>
    <mergeCell ref="Q286:Q293"/>
    <mergeCell ref="R286:R293"/>
    <mergeCell ref="M294:M300"/>
    <mergeCell ref="N294:N300"/>
    <mergeCell ref="O294:O300"/>
    <mergeCell ref="P294:P300"/>
    <mergeCell ref="Q294:Q300"/>
    <mergeCell ref="R294:R300"/>
    <mergeCell ref="Q301:Q315"/>
    <mergeCell ref="R301:R315"/>
    <mergeCell ref="Q316:Q322"/>
    <mergeCell ref="R316:R322"/>
    <mergeCell ref="J278:J285"/>
    <mergeCell ref="K278:K285"/>
    <mergeCell ref="L278:L285"/>
    <mergeCell ref="J286:J293"/>
    <mergeCell ref="K286:K293"/>
    <mergeCell ref="L286:L293"/>
    <mergeCell ref="J294:J300"/>
    <mergeCell ref="K294:K300"/>
    <mergeCell ref="L294:L300"/>
    <mergeCell ref="J301:J315"/>
    <mergeCell ref="K301:K315"/>
    <mergeCell ref="L301:L315"/>
    <mergeCell ref="J316:J322"/>
    <mergeCell ref="K316:K322"/>
    <mergeCell ref="L316:L322"/>
    <mergeCell ref="O301:O315"/>
    <mergeCell ref="P301:P315"/>
    <mergeCell ref="M316:M322"/>
    <mergeCell ref="N316:N322"/>
    <mergeCell ref="O316:O322"/>
    <mergeCell ref="P316:P322"/>
    <mergeCell ref="G286:G293"/>
    <mergeCell ref="H286:H293"/>
    <mergeCell ref="I286:I293"/>
    <mergeCell ref="G294:G300"/>
    <mergeCell ref="H294:H300"/>
    <mergeCell ref="I294:I300"/>
    <mergeCell ref="G301:G315"/>
    <mergeCell ref="H301:H315"/>
    <mergeCell ref="I301:I315"/>
    <mergeCell ref="G316:G322"/>
    <mergeCell ref="H316:H322"/>
    <mergeCell ref="I316:I322"/>
    <mergeCell ref="G323:G345"/>
    <mergeCell ref="H323:H345"/>
    <mergeCell ref="I323:I345"/>
    <mergeCell ref="A278:A285"/>
    <mergeCell ref="B278:B285"/>
    <mergeCell ref="A286:A293"/>
    <mergeCell ref="B286:B293"/>
    <mergeCell ref="A294:A300"/>
    <mergeCell ref="B294:B300"/>
    <mergeCell ref="A301:A315"/>
    <mergeCell ref="B301:B315"/>
    <mergeCell ref="A316:A322"/>
    <mergeCell ref="B316:B322"/>
    <mergeCell ref="A323:A345"/>
    <mergeCell ref="B323:B345"/>
    <mergeCell ref="C278:C285"/>
    <mergeCell ref="D278:D285"/>
    <mergeCell ref="E278:E285"/>
    <mergeCell ref="F278:F285"/>
    <mergeCell ref="C286:C293"/>
    <mergeCell ref="D286:D293"/>
    <mergeCell ref="E286:E293"/>
    <mergeCell ref="F286:F293"/>
    <mergeCell ref="C294:C300"/>
    <mergeCell ref="D294:D300"/>
    <mergeCell ref="E294:E300"/>
    <mergeCell ref="F294:F300"/>
    <mergeCell ref="C301:C315"/>
    <mergeCell ref="D301:D315"/>
    <mergeCell ref="E301:E315"/>
    <mergeCell ref="F301:F315"/>
    <mergeCell ref="C316:C322"/>
    <mergeCell ref="D316:D322"/>
    <mergeCell ref="E316:E322"/>
    <mergeCell ref="F316:F322"/>
    <mergeCell ref="BA65:BA70"/>
    <mergeCell ref="BK65:BK70"/>
    <mergeCell ref="J71:J76"/>
    <mergeCell ref="K71:K76"/>
    <mergeCell ref="L71:L76"/>
    <mergeCell ref="M71:M76"/>
    <mergeCell ref="N71:N76"/>
    <mergeCell ref="O71:O76"/>
    <mergeCell ref="P71:P76"/>
    <mergeCell ref="Q71:Q76"/>
    <mergeCell ref="R71:R76"/>
    <mergeCell ref="BI71:BI76"/>
    <mergeCell ref="BJ71:BJ76"/>
    <mergeCell ref="BK71:BK76"/>
    <mergeCell ref="BH77:BH82"/>
    <mergeCell ref="BI77:BI82"/>
    <mergeCell ref="AR77:AR82"/>
    <mergeCell ref="BL65:BL70"/>
    <mergeCell ref="BM65:BM70"/>
    <mergeCell ref="BB65:BB70"/>
    <mergeCell ref="BC65:BC70"/>
    <mergeCell ref="BD65:BD70"/>
    <mergeCell ref="BE65:BE70"/>
    <mergeCell ref="BF65:BF70"/>
    <mergeCell ref="BG65:BG70"/>
    <mergeCell ref="BH65:BH70"/>
    <mergeCell ref="BI65:BI70"/>
    <mergeCell ref="BJ65:BJ70"/>
    <mergeCell ref="AR65:AR70"/>
    <mergeCell ref="AS65:AS70"/>
    <mergeCell ref="AT65:AT70"/>
    <mergeCell ref="AU65:AU70"/>
    <mergeCell ref="AV65:AV70"/>
    <mergeCell ref="AW65:AW70"/>
    <mergeCell ref="AX65:AX70"/>
    <mergeCell ref="AY65:AY70"/>
    <mergeCell ref="AZ65:AZ70"/>
    <mergeCell ref="BK59:BK64"/>
    <mergeCell ref="BL59:BL64"/>
    <mergeCell ref="BM59:BM64"/>
    <mergeCell ref="A65:A70"/>
    <mergeCell ref="B65:B70"/>
    <mergeCell ref="C65:C70"/>
    <mergeCell ref="D65:D70"/>
    <mergeCell ref="E65:E70"/>
    <mergeCell ref="F65:F70"/>
    <mergeCell ref="G65:G70"/>
    <mergeCell ref="H65:H70"/>
    <mergeCell ref="I65:I70"/>
    <mergeCell ref="J65:J70"/>
    <mergeCell ref="K65:K70"/>
    <mergeCell ref="L65:L70"/>
    <mergeCell ref="M65:M70"/>
    <mergeCell ref="N65:N70"/>
    <mergeCell ref="O65:O70"/>
    <mergeCell ref="P65:P70"/>
    <mergeCell ref="Q65:Q70"/>
    <mergeCell ref="R65:R70"/>
    <mergeCell ref="AA65:AA70"/>
    <mergeCell ref="AI65:AI70"/>
    <mergeCell ref="AJ65:AJ70"/>
    <mergeCell ref="AK65:AK70"/>
    <mergeCell ref="AL65:AL70"/>
    <mergeCell ref="AM65:AM70"/>
    <mergeCell ref="AN65:AN70"/>
    <mergeCell ref="AO65:AO70"/>
    <mergeCell ref="AP65:AP70"/>
    <mergeCell ref="AQ65:AQ70"/>
    <mergeCell ref="AT59:AT64"/>
    <mergeCell ref="AU59:AU64"/>
    <mergeCell ref="AV59:AV64"/>
    <mergeCell ref="AW59:AW64"/>
    <mergeCell ref="AX59:AX64"/>
    <mergeCell ref="AY59:AY64"/>
    <mergeCell ref="AZ59:AZ64"/>
    <mergeCell ref="BA59:BA64"/>
    <mergeCell ref="BB59:BB64"/>
    <mergeCell ref="BC59:BC64"/>
    <mergeCell ref="BD59:BD64"/>
    <mergeCell ref="BE59:BE64"/>
    <mergeCell ref="BF59:BF64"/>
    <mergeCell ref="BG59:BG64"/>
    <mergeCell ref="BH59:BH64"/>
    <mergeCell ref="BI59:BI64"/>
    <mergeCell ref="BJ59:BJ64"/>
    <mergeCell ref="BL53:BL58"/>
    <mergeCell ref="AV53:AV58"/>
    <mergeCell ref="AW53:AW58"/>
    <mergeCell ref="AX53:AX58"/>
    <mergeCell ref="AY53:AY58"/>
    <mergeCell ref="AZ53:AZ58"/>
    <mergeCell ref="BA53:BA58"/>
    <mergeCell ref="BB53:BB58"/>
    <mergeCell ref="BC53:BC58"/>
    <mergeCell ref="BD53:BD58"/>
    <mergeCell ref="BE53:BE58"/>
    <mergeCell ref="BF53:BF58"/>
    <mergeCell ref="BG53:BG58"/>
    <mergeCell ref="BH53:BH58"/>
    <mergeCell ref="BI53:BI58"/>
    <mergeCell ref="BJ53:BJ58"/>
    <mergeCell ref="BM53:BM58"/>
    <mergeCell ref="A59:A64"/>
    <mergeCell ref="B59:B64"/>
    <mergeCell ref="C59:C64"/>
    <mergeCell ref="D59:D64"/>
    <mergeCell ref="E59:E64"/>
    <mergeCell ref="F59:F64"/>
    <mergeCell ref="G59:G64"/>
    <mergeCell ref="H59:H64"/>
    <mergeCell ref="I59:I64"/>
    <mergeCell ref="J59:J64"/>
    <mergeCell ref="K59:K64"/>
    <mergeCell ref="L59:L64"/>
    <mergeCell ref="M59:M64"/>
    <mergeCell ref="N59:N64"/>
    <mergeCell ref="O59:O64"/>
    <mergeCell ref="P59:P64"/>
    <mergeCell ref="Q59:Q64"/>
    <mergeCell ref="R59:R64"/>
    <mergeCell ref="AA59:AA64"/>
    <mergeCell ref="AI59:AI64"/>
    <mergeCell ref="AJ59:AJ64"/>
    <mergeCell ref="AK59:AK64"/>
    <mergeCell ref="AL59:AL64"/>
    <mergeCell ref="AM59:AM64"/>
    <mergeCell ref="AN59:AN64"/>
    <mergeCell ref="AO59:AO64"/>
    <mergeCell ref="AP59:AP64"/>
    <mergeCell ref="AQ59:AQ64"/>
    <mergeCell ref="AR59:AR64"/>
    <mergeCell ref="AS59:AS64"/>
    <mergeCell ref="AU53:AU58"/>
    <mergeCell ref="BK53:BK58"/>
    <mergeCell ref="AT47:AT52"/>
    <mergeCell ref="AM47:AM52"/>
    <mergeCell ref="AK47:AK52"/>
    <mergeCell ref="AP47:AP52"/>
    <mergeCell ref="AQ47:AQ52"/>
    <mergeCell ref="AR47:AR52"/>
    <mergeCell ref="AS47:AS52"/>
    <mergeCell ref="A53:A58"/>
    <mergeCell ref="B53:B58"/>
    <mergeCell ref="C53:C58"/>
    <mergeCell ref="D53:D58"/>
    <mergeCell ref="E53:E58"/>
    <mergeCell ref="F53:F58"/>
    <mergeCell ref="G53:G58"/>
    <mergeCell ref="H53:H58"/>
    <mergeCell ref="I53:I58"/>
    <mergeCell ref="J53:J58"/>
    <mergeCell ref="K53:K58"/>
    <mergeCell ref="L53:L58"/>
    <mergeCell ref="M53:M58"/>
    <mergeCell ref="N53:N58"/>
    <mergeCell ref="O53:O58"/>
    <mergeCell ref="AA47:AA52"/>
    <mergeCell ref="AN47:AN52"/>
    <mergeCell ref="AP53:AP58"/>
    <mergeCell ref="AQ53:AQ58"/>
    <mergeCell ref="AR53:AR58"/>
    <mergeCell ref="AS53:AS58"/>
    <mergeCell ref="AT53:AT58"/>
    <mergeCell ref="BF47:BF52"/>
    <mergeCell ref="BG47:BG52"/>
    <mergeCell ref="BH47:BH52"/>
    <mergeCell ref="BI47:BI52"/>
    <mergeCell ref="BJ47:BJ52"/>
    <mergeCell ref="BK47:BK52"/>
    <mergeCell ref="BL47:BL52"/>
    <mergeCell ref="BM47:BM52"/>
    <mergeCell ref="AU47:AU52"/>
    <mergeCell ref="AV47:AV52"/>
    <mergeCell ref="AW47:AW52"/>
    <mergeCell ref="AX47:AX52"/>
    <mergeCell ref="AY47:AY52"/>
    <mergeCell ref="AZ47:AZ52"/>
    <mergeCell ref="BA47:BA52"/>
    <mergeCell ref="BB47:BB52"/>
    <mergeCell ref="BC47:BC52"/>
    <mergeCell ref="BD47:BD52"/>
    <mergeCell ref="BE47:BE52"/>
    <mergeCell ref="F47:F52"/>
    <mergeCell ref="AO47:AO52"/>
    <mergeCell ref="R47:R52"/>
    <mergeCell ref="O47:O52"/>
    <mergeCell ref="P47:P52"/>
    <mergeCell ref="Q47:Q52"/>
    <mergeCell ref="Q53:Q58"/>
    <mergeCell ref="R53:R58"/>
    <mergeCell ref="AJ47:AJ52"/>
    <mergeCell ref="AL47:AL52"/>
    <mergeCell ref="AI47:AI52"/>
    <mergeCell ref="P53:P58"/>
    <mergeCell ref="AA53:AA58"/>
    <mergeCell ref="AI53:AI58"/>
    <mergeCell ref="AJ53:AJ58"/>
    <mergeCell ref="AK53:AK58"/>
    <mergeCell ref="AL53:AL58"/>
    <mergeCell ref="AM53:AM58"/>
    <mergeCell ref="AN53:AN58"/>
    <mergeCell ref="AO53:AO58"/>
    <mergeCell ref="E47:E52"/>
    <mergeCell ref="A47:A52"/>
    <mergeCell ref="B47:B52"/>
    <mergeCell ref="C47:C52"/>
    <mergeCell ref="D47:D52"/>
    <mergeCell ref="S15:U15"/>
    <mergeCell ref="BB14:BB16"/>
    <mergeCell ref="BC14:BC16"/>
    <mergeCell ref="BD14:BH14"/>
    <mergeCell ref="BD15:BD16"/>
    <mergeCell ref="BE15:BE16"/>
    <mergeCell ref="BF15:BF16"/>
    <mergeCell ref="AU14:AV14"/>
    <mergeCell ref="BG15:BG16"/>
    <mergeCell ref="BH15:BH16"/>
    <mergeCell ref="AX14:AX16"/>
    <mergeCell ref="AY14:AY16"/>
    <mergeCell ref="AZ14:AZ16"/>
    <mergeCell ref="X15:X16"/>
    <mergeCell ref="Y15:Y16"/>
    <mergeCell ref="Z15:Z16"/>
    <mergeCell ref="AB15:AD15"/>
    <mergeCell ref="AB14:AE14"/>
    <mergeCell ref="A14:A16"/>
    <mergeCell ref="L47:L52"/>
    <mergeCell ref="M47:M52"/>
    <mergeCell ref="N47:N52"/>
    <mergeCell ref="I47:I52"/>
    <mergeCell ref="K47:K52"/>
    <mergeCell ref="J47:J52"/>
    <mergeCell ref="G47:G52"/>
    <mergeCell ref="H47:H52"/>
    <mergeCell ref="BM15:BM16"/>
    <mergeCell ref="BI14:BM14"/>
    <mergeCell ref="BI15:BI16"/>
    <mergeCell ref="BJ15:BJ16"/>
    <mergeCell ref="BK15:BK16"/>
    <mergeCell ref="BL15:BL16"/>
    <mergeCell ref="AF15:AH15"/>
    <mergeCell ref="AU15:AU16"/>
    <mergeCell ref="AJ14:AJ16"/>
    <mergeCell ref="BA14:BA16"/>
    <mergeCell ref="AR14:AR16"/>
    <mergeCell ref="AS14:AS16"/>
    <mergeCell ref="AT14:AT16"/>
    <mergeCell ref="AQ14:AQ16"/>
    <mergeCell ref="AF14:AI14"/>
    <mergeCell ref="AK14:AK16"/>
    <mergeCell ref="AL14:AL16"/>
    <mergeCell ref="AM14:AM16"/>
    <mergeCell ref="AN14:AN16"/>
    <mergeCell ref="AW14:AW16"/>
    <mergeCell ref="AV15:AV16"/>
    <mergeCell ref="F17:F22"/>
    <mergeCell ref="A23:A28"/>
    <mergeCell ref="B23:B28"/>
    <mergeCell ref="C23:C28"/>
    <mergeCell ref="D23:D28"/>
    <mergeCell ref="E23:E28"/>
    <mergeCell ref="F23:F28"/>
    <mergeCell ref="B14:B16"/>
    <mergeCell ref="C14:C16"/>
    <mergeCell ref="D14:D16"/>
    <mergeCell ref="AO14:AO16"/>
    <mergeCell ref="AP14:AP16"/>
    <mergeCell ref="P14:P16"/>
    <mergeCell ref="Q14:Q16"/>
    <mergeCell ref="R14:R16"/>
    <mergeCell ref="S14:V14"/>
    <mergeCell ref="W14:Z14"/>
    <mergeCell ref="AA14:AA16"/>
    <mergeCell ref="J14:J16"/>
    <mergeCell ref="K14:K16"/>
    <mergeCell ref="L14:L16"/>
    <mergeCell ref="M14:M16"/>
    <mergeCell ref="N14:N16"/>
    <mergeCell ref="O14:O16"/>
    <mergeCell ref="E14:E16"/>
    <mergeCell ref="F14:F16"/>
    <mergeCell ref="G14:G16"/>
    <mergeCell ref="H14:H16"/>
    <mergeCell ref="I14:I16"/>
    <mergeCell ref="W15:W16"/>
    <mergeCell ref="AM23:AM28"/>
    <mergeCell ref="AA17:AA22"/>
    <mergeCell ref="A41:A46"/>
    <mergeCell ref="B41:B46"/>
    <mergeCell ref="C41:C46"/>
    <mergeCell ref="D41:D46"/>
    <mergeCell ref="E41:E46"/>
    <mergeCell ref="F41:F46"/>
    <mergeCell ref="G17:G22"/>
    <mergeCell ref="H17:H22"/>
    <mergeCell ref="I17:I22"/>
    <mergeCell ref="G29:G34"/>
    <mergeCell ref="H29:H34"/>
    <mergeCell ref="I29:I34"/>
    <mergeCell ref="G41:G46"/>
    <mergeCell ref="H41:H46"/>
    <mergeCell ref="I41:I46"/>
    <mergeCell ref="A29:A34"/>
    <mergeCell ref="B29:B34"/>
    <mergeCell ref="C29:C34"/>
    <mergeCell ref="D29:D34"/>
    <mergeCell ref="E29:E34"/>
    <mergeCell ref="F29:F34"/>
    <mergeCell ref="A35:A40"/>
    <mergeCell ref="B35:B40"/>
    <mergeCell ref="C35:C40"/>
    <mergeCell ref="D35:D40"/>
    <mergeCell ref="E35:E40"/>
    <mergeCell ref="F35:F40"/>
    <mergeCell ref="A17:A22"/>
    <mergeCell ref="B17:B22"/>
    <mergeCell ref="C17:C22"/>
    <mergeCell ref="D17:D22"/>
    <mergeCell ref="E17:E22"/>
    <mergeCell ref="AI17:AI22"/>
    <mergeCell ref="AJ17:AJ22"/>
    <mergeCell ref="AK17:AK22"/>
    <mergeCell ref="AL17:AL22"/>
    <mergeCell ref="AM17:AM22"/>
    <mergeCell ref="AN17:AN22"/>
    <mergeCell ref="AO17:AO22"/>
    <mergeCell ref="AP17:AP22"/>
    <mergeCell ref="J17:J22"/>
    <mergeCell ref="K17:K22"/>
    <mergeCell ref="L17:L22"/>
    <mergeCell ref="M17:M22"/>
    <mergeCell ref="N17:N22"/>
    <mergeCell ref="O17:O22"/>
    <mergeCell ref="P17:P22"/>
    <mergeCell ref="Q17:Q22"/>
    <mergeCell ref="R17:R22"/>
    <mergeCell ref="AN23:AN28"/>
    <mergeCell ref="AO23:AO28"/>
    <mergeCell ref="AP23:AP28"/>
    <mergeCell ref="AQ23:AQ28"/>
    <mergeCell ref="AR23:AR28"/>
    <mergeCell ref="AS23:AS28"/>
    <mergeCell ref="AT23:AT28"/>
    <mergeCell ref="AU23:AU28"/>
    <mergeCell ref="AV23:AV28"/>
    <mergeCell ref="AQ17:AQ22"/>
    <mergeCell ref="AR17:AR22"/>
    <mergeCell ref="AS17:AS22"/>
    <mergeCell ref="AT17:AT22"/>
    <mergeCell ref="AU17:AU22"/>
    <mergeCell ref="AV17:AV22"/>
    <mergeCell ref="G23:G28"/>
    <mergeCell ref="H23:H28"/>
    <mergeCell ref="I23:I28"/>
    <mergeCell ref="J23:J28"/>
    <mergeCell ref="K23:K28"/>
    <mergeCell ref="L23:L28"/>
    <mergeCell ref="M23:M28"/>
    <mergeCell ref="N23:N28"/>
    <mergeCell ref="O23:O28"/>
    <mergeCell ref="P23:P28"/>
    <mergeCell ref="Q23:Q28"/>
    <mergeCell ref="R23:R28"/>
    <mergeCell ref="AA23:AA28"/>
    <mergeCell ref="AI23:AI28"/>
    <mergeCell ref="AJ23:AJ28"/>
    <mergeCell ref="AK23:AK28"/>
    <mergeCell ref="AL23:AL28"/>
    <mergeCell ref="AM35:AM40"/>
    <mergeCell ref="AA29:AA34"/>
    <mergeCell ref="AI29:AI34"/>
    <mergeCell ref="AJ29:AJ34"/>
    <mergeCell ref="AK29:AK34"/>
    <mergeCell ref="AL29:AL34"/>
    <mergeCell ref="AM29:AM34"/>
    <mergeCell ref="AN29:AN34"/>
    <mergeCell ref="AO29:AO34"/>
    <mergeCell ref="AP29:AP34"/>
    <mergeCell ref="J29:J34"/>
    <mergeCell ref="K29:K34"/>
    <mergeCell ref="L29:L34"/>
    <mergeCell ref="M29:M34"/>
    <mergeCell ref="N29:N34"/>
    <mergeCell ref="O29:O34"/>
    <mergeCell ref="P29:P34"/>
    <mergeCell ref="Q29:Q34"/>
    <mergeCell ref="R29:R34"/>
    <mergeCell ref="G35:G40"/>
    <mergeCell ref="H35:H40"/>
    <mergeCell ref="I35:I40"/>
    <mergeCell ref="J35:J40"/>
    <mergeCell ref="K35:K40"/>
    <mergeCell ref="L35:L40"/>
    <mergeCell ref="M35:M40"/>
    <mergeCell ref="N35:N40"/>
    <mergeCell ref="O35:O40"/>
    <mergeCell ref="P35:P40"/>
    <mergeCell ref="Q35:Q40"/>
    <mergeCell ref="R35:R40"/>
    <mergeCell ref="AA35:AA40"/>
    <mergeCell ref="AI35:AI40"/>
    <mergeCell ref="AJ35:AJ40"/>
    <mergeCell ref="AK35:AK40"/>
    <mergeCell ref="AL35:AL40"/>
    <mergeCell ref="AW29:AW34"/>
    <mergeCell ref="AX29:AX34"/>
    <mergeCell ref="AY29:AY34"/>
    <mergeCell ref="AW41:AW46"/>
    <mergeCell ref="AX41:AX46"/>
    <mergeCell ref="AY41:AY46"/>
    <mergeCell ref="J41:J46"/>
    <mergeCell ref="K41:K46"/>
    <mergeCell ref="L41:L46"/>
    <mergeCell ref="M41:M46"/>
    <mergeCell ref="N41:N46"/>
    <mergeCell ref="O41:O46"/>
    <mergeCell ref="P41:P46"/>
    <mergeCell ref="Q41:Q46"/>
    <mergeCell ref="R41:R46"/>
    <mergeCell ref="AN35:AN37"/>
    <mergeCell ref="AO35:AO37"/>
    <mergeCell ref="AP35:AP40"/>
    <mergeCell ref="AQ35:AQ40"/>
    <mergeCell ref="AR35:AR40"/>
    <mergeCell ref="AS35:AS40"/>
    <mergeCell ref="AT35:AT40"/>
    <mergeCell ref="AU35:AU40"/>
    <mergeCell ref="AV35:AV40"/>
    <mergeCell ref="AN38:AN40"/>
    <mergeCell ref="AO38:AO40"/>
    <mergeCell ref="AQ29:AQ34"/>
    <mergeCell ref="AR29:AR34"/>
    <mergeCell ref="AS29:AS34"/>
    <mergeCell ref="AT29:AT34"/>
    <mergeCell ref="AU29:AU34"/>
    <mergeCell ref="AV29:AV34"/>
    <mergeCell ref="BK17:BK22"/>
    <mergeCell ref="BL17:BL22"/>
    <mergeCell ref="BM17:BM22"/>
    <mergeCell ref="AW23:AW28"/>
    <mergeCell ref="AX23:AX28"/>
    <mergeCell ref="AY23:AY28"/>
    <mergeCell ref="AZ23:AZ28"/>
    <mergeCell ref="BA23:BA28"/>
    <mergeCell ref="BB23:BB28"/>
    <mergeCell ref="BC23:BC28"/>
    <mergeCell ref="BD23:BD28"/>
    <mergeCell ref="BE23:BE28"/>
    <mergeCell ref="BF23:BF28"/>
    <mergeCell ref="BG23:BG28"/>
    <mergeCell ref="BH23:BH28"/>
    <mergeCell ref="BI23:BI28"/>
    <mergeCell ref="BJ23:BJ28"/>
    <mergeCell ref="BK23:BK28"/>
    <mergeCell ref="BL23:BL28"/>
    <mergeCell ref="BM23:BM28"/>
    <mergeCell ref="AZ17:AZ22"/>
    <mergeCell ref="BA17:BA22"/>
    <mergeCell ref="BB17:BB22"/>
    <mergeCell ref="BC17:BC22"/>
    <mergeCell ref="AW17:AW22"/>
    <mergeCell ref="AX17:AX22"/>
    <mergeCell ref="AY17:AY22"/>
    <mergeCell ref="AZ29:AZ34"/>
    <mergeCell ref="BA29:BA34"/>
    <mergeCell ref="BB29:BB34"/>
    <mergeCell ref="BC29:BC34"/>
    <mergeCell ref="BD29:BD34"/>
    <mergeCell ref="BE29:BE34"/>
    <mergeCell ref="BF29:BF34"/>
    <mergeCell ref="BG29:BG34"/>
    <mergeCell ref="BH29:BH34"/>
    <mergeCell ref="BI17:BI22"/>
    <mergeCell ref="BJ17:BJ22"/>
    <mergeCell ref="BD17:BD22"/>
    <mergeCell ref="BE17:BE22"/>
    <mergeCell ref="BF17:BF22"/>
    <mergeCell ref="BG17:BG22"/>
    <mergeCell ref="BH17:BH22"/>
    <mergeCell ref="BI29:BI34"/>
    <mergeCell ref="BJ29:BJ34"/>
    <mergeCell ref="BK41:BK46"/>
    <mergeCell ref="BL41:BL46"/>
    <mergeCell ref="BM41:BM46"/>
    <mergeCell ref="AZ41:AZ46"/>
    <mergeCell ref="BA41:BA46"/>
    <mergeCell ref="BB41:BB46"/>
    <mergeCell ref="BC41:BC46"/>
    <mergeCell ref="BD41:BD46"/>
    <mergeCell ref="BE41:BE46"/>
    <mergeCell ref="BF41:BF46"/>
    <mergeCell ref="BG41:BG46"/>
    <mergeCell ref="BH41:BH46"/>
    <mergeCell ref="BK29:BK34"/>
    <mergeCell ref="BL29:BL34"/>
    <mergeCell ref="BM29:BM34"/>
    <mergeCell ref="AW35:AW40"/>
    <mergeCell ref="AX35:AX40"/>
    <mergeCell ref="AY35:AY40"/>
    <mergeCell ref="AZ35:AZ40"/>
    <mergeCell ref="BA35:BA40"/>
    <mergeCell ref="BB35:BB40"/>
    <mergeCell ref="BC35:BC40"/>
    <mergeCell ref="BD35:BD40"/>
    <mergeCell ref="BE35:BE40"/>
    <mergeCell ref="BF35:BF40"/>
    <mergeCell ref="BG35:BG40"/>
    <mergeCell ref="BH35:BH40"/>
    <mergeCell ref="BI35:BI40"/>
    <mergeCell ref="BJ35:BJ40"/>
    <mergeCell ref="BK35:BK40"/>
    <mergeCell ref="BL35:BL40"/>
    <mergeCell ref="BM35:BM40"/>
    <mergeCell ref="AQ41:AQ46"/>
    <mergeCell ref="AR41:AR46"/>
    <mergeCell ref="AS41:AS46"/>
    <mergeCell ref="AT41:AT46"/>
    <mergeCell ref="AU41:AU46"/>
    <mergeCell ref="AV41:AV46"/>
    <mergeCell ref="AA41:AA46"/>
    <mergeCell ref="AI41:AI46"/>
    <mergeCell ref="BI41:BI46"/>
    <mergeCell ref="AJ41:AJ46"/>
    <mergeCell ref="AK41:AK46"/>
    <mergeCell ref="AL41:AL46"/>
    <mergeCell ref="AM41:AM46"/>
    <mergeCell ref="AN41:AN46"/>
    <mergeCell ref="AO41:AO46"/>
    <mergeCell ref="AP41:AP46"/>
    <mergeCell ref="BJ41:BJ46"/>
    <mergeCell ref="A71:A76"/>
    <mergeCell ref="B71:B76"/>
    <mergeCell ref="C71:C76"/>
    <mergeCell ref="D71:D76"/>
    <mergeCell ref="E71:E76"/>
    <mergeCell ref="F71:F76"/>
    <mergeCell ref="G71:G76"/>
    <mergeCell ref="H71:H76"/>
    <mergeCell ref="I71:I76"/>
    <mergeCell ref="BH71:BH76"/>
    <mergeCell ref="AQ71:AQ76"/>
    <mergeCell ref="AR71:AR76"/>
    <mergeCell ref="AS71:AS76"/>
    <mergeCell ref="AT71:AT76"/>
    <mergeCell ref="AU71:AU76"/>
    <mergeCell ref="AV71:AV76"/>
    <mergeCell ref="AW71:AW76"/>
    <mergeCell ref="AX71:AX76"/>
    <mergeCell ref="AY71:AY76"/>
    <mergeCell ref="AA71:AA76"/>
    <mergeCell ref="AI71:AI76"/>
    <mergeCell ref="AJ71:AJ76"/>
    <mergeCell ref="AK71:AK76"/>
    <mergeCell ref="AL71:AL76"/>
    <mergeCell ref="AM71:AM76"/>
    <mergeCell ref="AN71:AN76"/>
    <mergeCell ref="AO71:AO76"/>
    <mergeCell ref="AP71:AP76"/>
    <mergeCell ref="BL71:BL76"/>
    <mergeCell ref="BM71:BM76"/>
    <mergeCell ref="A77:A82"/>
    <mergeCell ref="B77:B82"/>
    <mergeCell ref="C77:C82"/>
    <mergeCell ref="D77:D82"/>
    <mergeCell ref="E77:E82"/>
    <mergeCell ref="F77:F82"/>
    <mergeCell ref="G77:G82"/>
    <mergeCell ref="H77:H82"/>
    <mergeCell ref="I77:I82"/>
    <mergeCell ref="J77:J82"/>
    <mergeCell ref="K77:K82"/>
    <mergeCell ref="L77:L82"/>
    <mergeCell ref="M77:M82"/>
    <mergeCell ref="N77:N82"/>
    <mergeCell ref="O77:O82"/>
    <mergeCell ref="P77:P82"/>
    <mergeCell ref="Q77:Q82"/>
    <mergeCell ref="R77:R82"/>
    <mergeCell ref="AA77:AA82"/>
    <mergeCell ref="AZ71:AZ76"/>
    <mergeCell ref="BA71:BA76"/>
    <mergeCell ref="BB71:BB76"/>
    <mergeCell ref="BC71:BC76"/>
    <mergeCell ref="BD71:BD76"/>
    <mergeCell ref="BE71:BE76"/>
    <mergeCell ref="BF71:BF76"/>
    <mergeCell ref="BG71:BG76"/>
    <mergeCell ref="BE77:BE82"/>
    <mergeCell ref="BF77:BF82"/>
    <mergeCell ref="BG77:BG82"/>
    <mergeCell ref="AS77:AS82"/>
    <mergeCell ref="AT77:AT82"/>
    <mergeCell ref="AU77:AU82"/>
    <mergeCell ref="AV77:AV82"/>
    <mergeCell ref="AW77:AW82"/>
    <mergeCell ref="AX77:AX82"/>
    <mergeCell ref="AY77:AY82"/>
    <mergeCell ref="AZ77:AZ82"/>
    <mergeCell ref="AI77:AI82"/>
    <mergeCell ref="AJ77:AJ82"/>
    <mergeCell ref="AK77:AK82"/>
    <mergeCell ref="AL77:AL82"/>
    <mergeCell ref="AM77:AM82"/>
    <mergeCell ref="AN77:AN82"/>
    <mergeCell ref="AO77:AO82"/>
    <mergeCell ref="AP77:AP82"/>
    <mergeCell ref="AQ77:AQ82"/>
    <mergeCell ref="AK89:AK94"/>
    <mergeCell ref="AL89:AL94"/>
    <mergeCell ref="AM89:AM94"/>
    <mergeCell ref="AN89:AN94"/>
    <mergeCell ref="BJ77:BJ82"/>
    <mergeCell ref="BK77:BK82"/>
    <mergeCell ref="BL77:BL82"/>
    <mergeCell ref="BM77:BM82"/>
    <mergeCell ref="A83:A88"/>
    <mergeCell ref="B83:B88"/>
    <mergeCell ref="C83:C88"/>
    <mergeCell ref="D83:D88"/>
    <mergeCell ref="E83:E88"/>
    <mergeCell ref="F83:F88"/>
    <mergeCell ref="G83:G88"/>
    <mergeCell ref="H83:H88"/>
    <mergeCell ref="I83:I88"/>
    <mergeCell ref="J83:J88"/>
    <mergeCell ref="K83:K88"/>
    <mergeCell ref="L83:L88"/>
    <mergeCell ref="M83:M88"/>
    <mergeCell ref="N83:N88"/>
    <mergeCell ref="O83:O88"/>
    <mergeCell ref="P83:P88"/>
    <mergeCell ref="Q83:Q88"/>
    <mergeCell ref="R83:R88"/>
    <mergeCell ref="AA83:AA88"/>
    <mergeCell ref="AI83:AI88"/>
    <mergeCell ref="BA77:BA82"/>
    <mergeCell ref="BB77:BB82"/>
    <mergeCell ref="BC77:BC82"/>
    <mergeCell ref="BD77:BD82"/>
    <mergeCell ref="BE83:BE88"/>
    <mergeCell ref="BF83:BF88"/>
    <mergeCell ref="BG83:BG88"/>
    <mergeCell ref="BH83:BH88"/>
    <mergeCell ref="BI83:BI88"/>
    <mergeCell ref="BJ83:BJ88"/>
    <mergeCell ref="AS83:AS88"/>
    <mergeCell ref="AT83:AT88"/>
    <mergeCell ref="AU83:AU88"/>
    <mergeCell ref="AV83:AV88"/>
    <mergeCell ref="AW83:AW88"/>
    <mergeCell ref="AX83:AX88"/>
    <mergeCell ref="AY83:AY88"/>
    <mergeCell ref="AZ83:AZ88"/>
    <mergeCell ref="BA83:BA88"/>
    <mergeCell ref="AJ83:AJ88"/>
    <mergeCell ref="AK83:AK88"/>
    <mergeCell ref="AL83:AL88"/>
    <mergeCell ref="AM83:AM88"/>
    <mergeCell ref="AN83:AN88"/>
    <mergeCell ref="AO83:AO88"/>
    <mergeCell ref="AP83:AP88"/>
    <mergeCell ref="AQ83:AQ88"/>
    <mergeCell ref="AR83:AR88"/>
    <mergeCell ref="AS89:AS94"/>
    <mergeCell ref="BK83:BK88"/>
    <mergeCell ref="BL83:BL88"/>
    <mergeCell ref="BM83:BM88"/>
    <mergeCell ref="A89:A94"/>
    <mergeCell ref="B89:B94"/>
    <mergeCell ref="C89:C94"/>
    <mergeCell ref="D89:D94"/>
    <mergeCell ref="E89:E94"/>
    <mergeCell ref="F89:F94"/>
    <mergeCell ref="G89:G94"/>
    <mergeCell ref="H89:H94"/>
    <mergeCell ref="I89:I94"/>
    <mergeCell ref="J89:J94"/>
    <mergeCell ref="K89:K94"/>
    <mergeCell ref="L89:L94"/>
    <mergeCell ref="M89:M94"/>
    <mergeCell ref="N89:N94"/>
    <mergeCell ref="O89:O94"/>
    <mergeCell ref="P89:P94"/>
    <mergeCell ref="Q89:Q94"/>
    <mergeCell ref="R89:R94"/>
    <mergeCell ref="AA89:AA94"/>
    <mergeCell ref="AI89:AI94"/>
    <mergeCell ref="BL89:BL94"/>
    <mergeCell ref="BM89:BM94"/>
    <mergeCell ref="BC89:BC94"/>
    <mergeCell ref="BD89:BD94"/>
    <mergeCell ref="AJ89:AJ94"/>
    <mergeCell ref="BB83:BB88"/>
    <mergeCell ref="BC83:BC88"/>
    <mergeCell ref="BD83:BD88"/>
    <mergeCell ref="BE89:BE94"/>
    <mergeCell ref="BF89:BF94"/>
    <mergeCell ref="BG89:BG94"/>
    <mergeCell ref="BH89:BH94"/>
    <mergeCell ref="BI89:BI94"/>
    <mergeCell ref="BJ89:BJ94"/>
    <mergeCell ref="BK89:BK94"/>
    <mergeCell ref="AT89:AT94"/>
    <mergeCell ref="AU89:AU94"/>
    <mergeCell ref="AV89:AV94"/>
    <mergeCell ref="AW89:AW94"/>
    <mergeCell ref="AX89:AX94"/>
    <mergeCell ref="AY89:AY94"/>
    <mergeCell ref="AZ89:AZ94"/>
    <mergeCell ref="BA89:BA94"/>
    <mergeCell ref="BB89:BB94"/>
    <mergeCell ref="J95:J100"/>
    <mergeCell ref="K95:K100"/>
    <mergeCell ref="L95:L100"/>
    <mergeCell ref="M95:M100"/>
    <mergeCell ref="N95:N100"/>
    <mergeCell ref="O95:O100"/>
    <mergeCell ref="P95:P100"/>
    <mergeCell ref="Q95:Q100"/>
    <mergeCell ref="R95:R100"/>
    <mergeCell ref="BI95:BI100"/>
    <mergeCell ref="BJ95:BJ100"/>
    <mergeCell ref="BK95:BK100"/>
    <mergeCell ref="AO89:AO94"/>
    <mergeCell ref="AP89:AP94"/>
    <mergeCell ref="AQ89:AQ94"/>
    <mergeCell ref="AR89:AR94"/>
    <mergeCell ref="D95:D100"/>
    <mergeCell ref="E95:E100"/>
    <mergeCell ref="F95:F100"/>
    <mergeCell ref="G95:G100"/>
    <mergeCell ref="H95:H100"/>
    <mergeCell ref="I95:I100"/>
    <mergeCell ref="BH95:BH100"/>
    <mergeCell ref="AQ95:AQ100"/>
    <mergeCell ref="AR95:AR100"/>
    <mergeCell ref="AS95:AS100"/>
    <mergeCell ref="AT95:AT100"/>
    <mergeCell ref="AU95:AU100"/>
    <mergeCell ref="AV95:AV100"/>
    <mergeCell ref="AW95:AW100"/>
    <mergeCell ref="AX95:AX100"/>
    <mergeCell ref="AY95:AY100"/>
    <mergeCell ref="AA95:AA100"/>
    <mergeCell ref="AI95:AI100"/>
    <mergeCell ref="AJ95:AJ100"/>
    <mergeCell ref="AK95:AK100"/>
    <mergeCell ref="AL95:AL100"/>
    <mergeCell ref="AM95:AM100"/>
    <mergeCell ref="AN95:AN100"/>
    <mergeCell ref="AO95:AO100"/>
    <mergeCell ref="AP95:AP100"/>
    <mergeCell ref="BL95:BL100"/>
    <mergeCell ref="BM95:BM100"/>
    <mergeCell ref="A101:A106"/>
    <mergeCell ref="B101:B106"/>
    <mergeCell ref="C101:C106"/>
    <mergeCell ref="D101:D106"/>
    <mergeCell ref="E101:E106"/>
    <mergeCell ref="F101:F106"/>
    <mergeCell ref="G101:G106"/>
    <mergeCell ref="H101:H106"/>
    <mergeCell ref="I101:I106"/>
    <mergeCell ref="J101:J106"/>
    <mergeCell ref="K101:K106"/>
    <mergeCell ref="L101:L106"/>
    <mergeCell ref="M101:M106"/>
    <mergeCell ref="N101:N106"/>
    <mergeCell ref="O101:O106"/>
    <mergeCell ref="P101:P106"/>
    <mergeCell ref="Q101:Q106"/>
    <mergeCell ref="R101:R106"/>
    <mergeCell ref="AA101:AA106"/>
    <mergeCell ref="AZ95:AZ100"/>
    <mergeCell ref="BA95:BA100"/>
    <mergeCell ref="BB95:BB100"/>
    <mergeCell ref="BC95:BC100"/>
    <mergeCell ref="BD95:BD100"/>
    <mergeCell ref="BE95:BE100"/>
    <mergeCell ref="BF95:BF100"/>
    <mergeCell ref="BG95:BG100"/>
    <mergeCell ref="A95:A100"/>
    <mergeCell ref="B95:B100"/>
    <mergeCell ref="C95:C100"/>
    <mergeCell ref="AI107:AI112"/>
    <mergeCell ref="BA101:BA106"/>
    <mergeCell ref="BB101:BB106"/>
    <mergeCell ref="BC101:BC106"/>
    <mergeCell ref="BD101:BD106"/>
    <mergeCell ref="BE101:BE106"/>
    <mergeCell ref="BF101:BF106"/>
    <mergeCell ref="BG101:BG106"/>
    <mergeCell ref="BH101:BH106"/>
    <mergeCell ref="BI101:BI106"/>
    <mergeCell ref="AR101:AR106"/>
    <mergeCell ref="AS101:AS106"/>
    <mergeCell ref="AT101:AT106"/>
    <mergeCell ref="AU101:AU106"/>
    <mergeCell ref="AV101:AV106"/>
    <mergeCell ref="AW101:AW106"/>
    <mergeCell ref="AX101:AX106"/>
    <mergeCell ref="AY101:AY106"/>
    <mergeCell ref="AZ101:AZ106"/>
    <mergeCell ref="AI101:AI106"/>
    <mergeCell ref="AJ101:AJ106"/>
    <mergeCell ref="AK101:AK106"/>
    <mergeCell ref="AL101:AL106"/>
    <mergeCell ref="AM101:AM106"/>
    <mergeCell ref="AN101:AN106"/>
    <mergeCell ref="AO101:AO106"/>
    <mergeCell ref="AP101:AP106"/>
    <mergeCell ref="AQ101:AQ106"/>
    <mergeCell ref="AJ107:AJ112"/>
    <mergeCell ref="AK107:AK112"/>
    <mergeCell ref="AL107:AL112"/>
    <mergeCell ref="AM107:AM112"/>
    <mergeCell ref="AN107:AN112"/>
    <mergeCell ref="AO107:AO112"/>
    <mergeCell ref="AP107:AP112"/>
    <mergeCell ref="AQ107:AQ112"/>
    <mergeCell ref="AR107:AR112"/>
    <mergeCell ref="BJ101:BJ106"/>
    <mergeCell ref="BK101:BK106"/>
    <mergeCell ref="BL101:BL106"/>
    <mergeCell ref="BM101:BM106"/>
    <mergeCell ref="A107:A112"/>
    <mergeCell ref="B107:B112"/>
    <mergeCell ref="C107:C112"/>
    <mergeCell ref="D107:D112"/>
    <mergeCell ref="E107:E112"/>
    <mergeCell ref="F107:F112"/>
    <mergeCell ref="G107:G112"/>
    <mergeCell ref="H107:H112"/>
    <mergeCell ref="I107:I112"/>
    <mergeCell ref="J107:J112"/>
    <mergeCell ref="K107:K112"/>
    <mergeCell ref="L107:L112"/>
    <mergeCell ref="M107:M112"/>
    <mergeCell ref="N107:N112"/>
    <mergeCell ref="O107:O112"/>
    <mergeCell ref="P107:P112"/>
    <mergeCell ref="Q107:Q112"/>
    <mergeCell ref="R107:R112"/>
    <mergeCell ref="AA107:AA112"/>
    <mergeCell ref="BK107:BK112"/>
    <mergeCell ref="BL107:BL112"/>
    <mergeCell ref="BM107:BM112"/>
    <mergeCell ref="BB107:BB112"/>
    <mergeCell ref="BC107:BC112"/>
    <mergeCell ref="BD107:BD112"/>
    <mergeCell ref="BE107:BE112"/>
    <mergeCell ref="BF107:BF112"/>
    <mergeCell ref="BG107:BG112"/>
    <mergeCell ref="BH107:BH112"/>
    <mergeCell ref="BI107:BI112"/>
    <mergeCell ref="BJ107:BJ112"/>
    <mergeCell ref="AS107:AS112"/>
    <mergeCell ref="AT107:AT112"/>
    <mergeCell ref="AU107:AU112"/>
    <mergeCell ref="AV107:AV112"/>
    <mergeCell ref="AW107:AW112"/>
    <mergeCell ref="AX107:AX112"/>
    <mergeCell ref="AY107:AY112"/>
    <mergeCell ref="AZ107:AZ112"/>
    <mergeCell ref="BA107:BA112"/>
    <mergeCell ref="J113:J118"/>
    <mergeCell ref="K113:K118"/>
    <mergeCell ref="L113:L118"/>
    <mergeCell ref="M113:M118"/>
    <mergeCell ref="N113:N118"/>
    <mergeCell ref="O113:O118"/>
    <mergeCell ref="P113:P118"/>
    <mergeCell ref="Q113:Q118"/>
    <mergeCell ref="R113:R118"/>
    <mergeCell ref="A113:A118"/>
    <mergeCell ref="B113:B118"/>
    <mergeCell ref="C113:C118"/>
    <mergeCell ref="D113:D118"/>
    <mergeCell ref="E113:E118"/>
    <mergeCell ref="F113:F118"/>
    <mergeCell ref="G113:G118"/>
    <mergeCell ref="H113:H118"/>
    <mergeCell ref="I113:I118"/>
    <mergeCell ref="BH113:BH118"/>
    <mergeCell ref="AQ113:AQ118"/>
    <mergeCell ref="AR113:AR118"/>
    <mergeCell ref="AS113:AS118"/>
    <mergeCell ref="AT113:AT118"/>
    <mergeCell ref="AU113:AU118"/>
    <mergeCell ref="AV113:AV118"/>
    <mergeCell ref="AW113:AW118"/>
    <mergeCell ref="AX113:AX118"/>
    <mergeCell ref="AY113:AY118"/>
    <mergeCell ref="AA113:AA118"/>
    <mergeCell ref="AI113:AI118"/>
    <mergeCell ref="AJ113:AJ118"/>
    <mergeCell ref="AK113:AK118"/>
    <mergeCell ref="AL113:AL118"/>
    <mergeCell ref="AM113:AM118"/>
    <mergeCell ref="AN113:AN118"/>
    <mergeCell ref="AO113:AO118"/>
    <mergeCell ref="AP113:AP118"/>
    <mergeCell ref="BI113:BI118"/>
    <mergeCell ref="BJ113:BJ118"/>
    <mergeCell ref="BK113:BK118"/>
    <mergeCell ref="BL113:BL118"/>
    <mergeCell ref="BM113:BM118"/>
    <mergeCell ref="A119:A124"/>
    <mergeCell ref="B119:B124"/>
    <mergeCell ref="C119:C124"/>
    <mergeCell ref="D119:D124"/>
    <mergeCell ref="E119:E124"/>
    <mergeCell ref="F119:F124"/>
    <mergeCell ref="G119:G124"/>
    <mergeCell ref="H119:H124"/>
    <mergeCell ref="I119:I124"/>
    <mergeCell ref="J119:J124"/>
    <mergeCell ref="K119:K124"/>
    <mergeCell ref="L119:L124"/>
    <mergeCell ref="M119:M124"/>
    <mergeCell ref="N119:N124"/>
    <mergeCell ref="O119:O124"/>
    <mergeCell ref="P119:P124"/>
    <mergeCell ref="Q119:Q124"/>
    <mergeCell ref="R119:R124"/>
    <mergeCell ref="AA119:AA124"/>
    <mergeCell ref="AZ113:AZ118"/>
    <mergeCell ref="BA113:BA118"/>
    <mergeCell ref="BB113:BB118"/>
    <mergeCell ref="BC113:BC118"/>
    <mergeCell ref="BD113:BD118"/>
    <mergeCell ref="BE113:BE118"/>
    <mergeCell ref="BF113:BF118"/>
    <mergeCell ref="BG113:BG118"/>
    <mergeCell ref="AI125:AI130"/>
    <mergeCell ref="BA119:BA124"/>
    <mergeCell ref="BB119:BB124"/>
    <mergeCell ref="BC119:BC124"/>
    <mergeCell ref="BD119:BD124"/>
    <mergeCell ref="BE119:BE124"/>
    <mergeCell ref="BF119:BF124"/>
    <mergeCell ref="BG119:BG124"/>
    <mergeCell ref="BH119:BH124"/>
    <mergeCell ref="BI119:BI124"/>
    <mergeCell ref="AR119:AR124"/>
    <mergeCell ref="AS119:AS124"/>
    <mergeCell ref="AT119:AT124"/>
    <mergeCell ref="AU119:AU124"/>
    <mergeCell ref="AV119:AV124"/>
    <mergeCell ref="AW119:AW124"/>
    <mergeCell ref="AX119:AX124"/>
    <mergeCell ref="AY119:AY124"/>
    <mergeCell ref="AZ119:AZ124"/>
    <mergeCell ref="AI119:AI124"/>
    <mergeCell ref="AJ119:AJ124"/>
    <mergeCell ref="AK119:AK124"/>
    <mergeCell ref="AL119:AL124"/>
    <mergeCell ref="AM119:AM124"/>
    <mergeCell ref="AN119:AN124"/>
    <mergeCell ref="AO119:AO124"/>
    <mergeCell ref="AP119:AP124"/>
    <mergeCell ref="AQ119:AQ124"/>
    <mergeCell ref="AJ125:AJ130"/>
    <mergeCell ref="AK125:AK130"/>
    <mergeCell ref="AL125:AL130"/>
    <mergeCell ref="AM125:AM130"/>
    <mergeCell ref="AN125:AN130"/>
    <mergeCell ref="AO125:AO130"/>
    <mergeCell ref="AP125:AP130"/>
    <mergeCell ref="AQ125:AQ130"/>
    <mergeCell ref="AR125:AR130"/>
    <mergeCell ref="BJ119:BJ124"/>
    <mergeCell ref="BK119:BK124"/>
    <mergeCell ref="BL119:BL124"/>
    <mergeCell ref="BM119:BM124"/>
    <mergeCell ref="A125:A130"/>
    <mergeCell ref="B125:B130"/>
    <mergeCell ref="C125:C130"/>
    <mergeCell ref="D125:D130"/>
    <mergeCell ref="E125:E130"/>
    <mergeCell ref="F125:F130"/>
    <mergeCell ref="G125:G130"/>
    <mergeCell ref="H125:H130"/>
    <mergeCell ref="I125:I130"/>
    <mergeCell ref="J125:J130"/>
    <mergeCell ref="K125:K130"/>
    <mergeCell ref="L125:L130"/>
    <mergeCell ref="M125:M130"/>
    <mergeCell ref="N125:N130"/>
    <mergeCell ref="O125:O130"/>
    <mergeCell ref="P125:P130"/>
    <mergeCell ref="Q125:Q130"/>
    <mergeCell ref="R125:R130"/>
    <mergeCell ref="AA125:AA130"/>
    <mergeCell ref="BK125:BK130"/>
    <mergeCell ref="BL125:BL130"/>
    <mergeCell ref="BM125:BM130"/>
    <mergeCell ref="BB125:BB130"/>
    <mergeCell ref="BC125:BC130"/>
    <mergeCell ref="BD125:BD130"/>
    <mergeCell ref="BE125:BE130"/>
    <mergeCell ref="BF125:BF130"/>
    <mergeCell ref="BG125:BG130"/>
    <mergeCell ref="BH125:BH130"/>
    <mergeCell ref="BI125:BI130"/>
    <mergeCell ref="BJ125:BJ130"/>
    <mergeCell ref="AS125:AS130"/>
    <mergeCell ref="AT125:AT130"/>
    <mergeCell ref="AU125:AU130"/>
    <mergeCell ref="AV125:AV130"/>
    <mergeCell ref="AW125:AW130"/>
    <mergeCell ref="AX125:AX130"/>
    <mergeCell ref="AY125:AY130"/>
    <mergeCell ref="AZ125:AZ130"/>
    <mergeCell ref="BA125:BA130"/>
    <mergeCell ref="A131:A137"/>
    <mergeCell ref="A138:A144"/>
    <mergeCell ref="A145:A150"/>
    <mergeCell ref="A151:A156"/>
    <mergeCell ref="A157:A162"/>
    <mergeCell ref="A163:A169"/>
    <mergeCell ref="A170:A175"/>
    <mergeCell ref="A176:A184"/>
    <mergeCell ref="A185:A192"/>
    <mergeCell ref="A193:A199"/>
    <mergeCell ref="A200:A204"/>
    <mergeCell ref="A205:A210"/>
    <mergeCell ref="A211:A216"/>
    <mergeCell ref="A217:A222"/>
    <mergeCell ref="B131:B137"/>
    <mergeCell ref="C131:C137"/>
    <mergeCell ref="D131:D137"/>
    <mergeCell ref="B163:B169"/>
    <mergeCell ref="C163:C169"/>
    <mergeCell ref="D163:D169"/>
    <mergeCell ref="B200:B204"/>
    <mergeCell ref="C200:C204"/>
    <mergeCell ref="D200:D204"/>
    <mergeCell ref="E131:E137"/>
    <mergeCell ref="B138:B144"/>
    <mergeCell ref="C138:C144"/>
    <mergeCell ref="D138:D144"/>
    <mergeCell ref="E138:E144"/>
    <mergeCell ref="B145:B150"/>
    <mergeCell ref="C145:C150"/>
    <mergeCell ref="D145:D150"/>
    <mergeCell ref="E145:E150"/>
    <mergeCell ref="B151:B156"/>
    <mergeCell ref="C151:C156"/>
    <mergeCell ref="D151:D156"/>
    <mergeCell ref="E151:E156"/>
    <mergeCell ref="B157:B162"/>
    <mergeCell ref="C157:C162"/>
    <mergeCell ref="D157:D162"/>
    <mergeCell ref="E157:E162"/>
    <mergeCell ref="E163:E169"/>
    <mergeCell ref="B170:B175"/>
    <mergeCell ref="C170:C175"/>
    <mergeCell ref="D170:D175"/>
    <mergeCell ref="E170:E175"/>
    <mergeCell ref="B176:B184"/>
    <mergeCell ref="C176:C184"/>
    <mergeCell ref="D176:D184"/>
    <mergeCell ref="E176:E184"/>
    <mergeCell ref="B185:B192"/>
    <mergeCell ref="C185:C192"/>
    <mergeCell ref="D185:D192"/>
    <mergeCell ref="E185:E192"/>
    <mergeCell ref="B193:B199"/>
    <mergeCell ref="C193:C199"/>
    <mergeCell ref="D193:D199"/>
    <mergeCell ref="E193:E199"/>
    <mergeCell ref="E200:E204"/>
    <mergeCell ref="B205:B210"/>
    <mergeCell ref="C205:C210"/>
    <mergeCell ref="D205:D210"/>
    <mergeCell ref="E205:E210"/>
    <mergeCell ref="B211:B216"/>
    <mergeCell ref="C211:C216"/>
    <mergeCell ref="D211:D216"/>
    <mergeCell ref="E211:E216"/>
    <mergeCell ref="B217:B222"/>
    <mergeCell ref="C217:C222"/>
    <mergeCell ref="D217:D222"/>
    <mergeCell ref="E217:E222"/>
    <mergeCell ref="F131:F137"/>
    <mergeCell ref="G131:G137"/>
    <mergeCell ref="H131:H137"/>
    <mergeCell ref="I131:I137"/>
    <mergeCell ref="F138:F144"/>
    <mergeCell ref="G138:G144"/>
    <mergeCell ref="H138:H144"/>
    <mergeCell ref="I138:I144"/>
    <mergeCell ref="F145:F150"/>
    <mergeCell ref="G145:G150"/>
    <mergeCell ref="H145:H150"/>
    <mergeCell ref="I145:I150"/>
    <mergeCell ref="F151:F156"/>
    <mergeCell ref="G151:G156"/>
    <mergeCell ref="H151:H156"/>
    <mergeCell ref="I151:I156"/>
    <mergeCell ref="F157:F162"/>
    <mergeCell ref="G157:G162"/>
    <mergeCell ref="H157:H162"/>
    <mergeCell ref="I157:I162"/>
    <mergeCell ref="F163:F169"/>
    <mergeCell ref="G163:G169"/>
    <mergeCell ref="H163:H169"/>
    <mergeCell ref="I163:I169"/>
    <mergeCell ref="F170:F175"/>
    <mergeCell ref="G170:G175"/>
    <mergeCell ref="H170:H175"/>
    <mergeCell ref="I170:I175"/>
    <mergeCell ref="F176:F184"/>
    <mergeCell ref="G176:G184"/>
    <mergeCell ref="H176:H184"/>
    <mergeCell ref="I176:I184"/>
    <mergeCell ref="F185:F192"/>
    <mergeCell ref="G185:G192"/>
    <mergeCell ref="H185:H192"/>
    <mergeCell ref="I185:I192"/>
    <mergeCell ref="F193:F199"/>
    <mergeCell ref="G193:G199"/>
    <mergeCell ref="H193:H199"/>
    <mergeCell ref="I193:I199"/>
    <mergeCell ref="F200:F204"/>
    <mergeCell ref="G200:G204"/>
    <mergeCell ref="H200:H204"/>
    <mergeCell ref="I200:I204"/>
    <mergeCell ref="F205:F210"/>
    <mergeCell ref="G205:G210"/>
    <mergeCell ref="H205:H210"/>
    <mergeCell ref="I205:I210"/>
    <mergeCell ref="F211:F216"/>
    <mergeCell ref="G211:G216"/>
    <mergeCell ref="H211:H216"/>
    <mergeCell ref="I211:I216"/>
    <mergeCell ref="F217:F222"/>
    <mergeCell ref="G217:G222"/>
    <mergeCell ref="H217:H222"/>
    <mergeCell ref="I217:I222"/>
    <mergeCell ref="K176:K184"/>
    <mergeCell ref="L176:L184"/>
    <mergeCell ref="M176:M184"/>
    <mergeCell ref="J185:J192"/>
    <mergeCell ref="K185:K192"/>
    <mergeCell ref="L185:L192"/>
    <mergeCell ref="M185:M192"/>
    <mergeCell ref="J193:J199"/>
    <mergeCell ref="K193:K199"/>
    <mergeCell ref="L193:L199"/>
    <mergeCell ref="M193:M199"/>
    <mergeCell ref="J131:J137"/>
    <mergeCell ref="K131:K137"/>
    <mergeCell ref="L131:L137"/>
    <mergeCell ref="M131:M137"/>
    <mergeCell ref="J138:J144"/>
    <mergeCell ref="K138:K144"/>
    <mergeCell ref="L138:L144"/>
    <mergeCell ref="M138:M144"/>
    <mergeCell ref="J145:J150"/>
    <mergeCell ref="K145:K150"/>
    <mergeCell ref="L145:L150"/>
    <mergeCell ref="M145:M150"/>
    <mergeCell ref="J151:J156"/>
    <mergeCell ref="K151:K156"/>
    <mergeCell ref="L151:L156"/>
    <mergeCell ref="M151:M156"/>
    <mergeCell ref="J157:J162"/>
    <mergeCell ref="K157:K162"/>
    <mergeCell ref="L157:L162"/>
    <mergeCell ref="M157:M162"/>
    <mergeCell ref="J200:J204"/>
    <mergeCell ref="K200:K204"/>
    <mergeCell ref="L200:L204"/>
    <mergeCell ref="M200:M204"/>
    <mergeCell ref="K205:K210"/>
    <mergeCell ref="L205:L210"/>
    <mergeCell ref="M205:M210"/>
    <mergeCell ref="J211:J216"/>
    <mergeCell ref="K211:K216"/>
    <mergeCell ref="L211:L216"/>
    <mergeCell ref="M211:M216"/>
    <mergeCell ref="J217:J222"/>
    <mergeCell ref="K217:K222"/>
    <mergeCell ref="L217:L222"/>
    <mergeCell ref="M217:M222"/>
    <mergeCell ref="N131:N137"/>
    <mergeCell ref="O131:O137"/>
    <mergeCell ref="N157:N162"/>
    <mergeCell ref="O157:O162"/>
    <mergeCell ref="N185:N192"/>
    <mergeCell ref="O185:O192"/>
    <mergeCell ref="N211:N216"/>
    <mergeCell ref="O211:O216"/>
    <mergeCell ref="J163:J169"/>
    <mergeCell ref="K163:K169"/>
    <mergeCell ref="L163:L169"/>
    <mergeCell ref="M163:M169"/>
    <mergeCell ref="J170:J175"/>
    <mergeCell ref="K170:K175"/>
    <mergeCell ref="L170:L175"/>
    <mergeCell ref="M170:M175"/>
    <mergeCell ref="J176:J184"/>
    <mergeCell ref="P131:P137"/>
    <mergeCell ref="Q131:Q137"/>
    <mergeCell ref="R131:R137"/>
    <mergeCell ref="N138:N144"/>
    <mergeCell ref="O138:O144"/>
    <mergeCell ref="P138:P144"/>
    <mergeCell ref="Q138:Q144"/>
    <mergeCell ref="R138:R144"/>
    <mergeCell ref="N145:N150"/>
    <mergeCell ref="O145:O150"/>
    <mergeCell ref="P145:P150"/>
    <mergeCell ref="Q145:Q150"/>
    <mergeCell ref="R145:R150"/>
    <mergeCell ref="N151:N156"/>
    <mergeCell ref="O151:O156"/>
    <mergeCell ref="P151:P156"/>
    <mergeCell ref="Q151:Q156"/>
    <mergeCell ref="R151:R156"/>
    <mergeCell ref="P200:P204"/>
    <mergeCell ref="Q200:Q204"/>
    <mergeCell ref="R200:R204"/>
    <mergeCell ref="N205:N210"/>
    <mergeCell ref="O205:O210"/>
    <mergeCell ref="P205:P210"/>
    <mergeCell ref="Q205:Q210"/>
    <mergeCell ref="R205:R210"/>
    <mergeCell ref="P157:P162"/>
    <mergeCell ref="Q157:Q162"/>
    <mergeCell ref="R157:R162"/>
    <mergeCell ref="N163:N169"/>
    <mergeCell ref="O163:O169"/>
    <mergeCell ref="P163:P169"/>
    <mergeCell ref="Q163:Q169"/>
    <mergeCell ref="R163:R169"/>
    <mergeCell ref="N170:N175"/>
    <mergeCell ref="O170:O175"/>
    <mergeCell ref="P170:P175"/>
    <mergeCell ref="Q170:Q175"/>
    <mergeCell ref="R170:R175"/>
    <mergeCell ref="N176:N184"/>
    <mergeCell ref="O176:O184"/>
    <mergeCell ref="P176:P184"/>
    <mergeCell ref="Q176:Q184"/>
    <mergeCell ref="R176:R184"/>
    <mergeCell ref="P211:P216"/>
    <mergeCell ref="Q211:Q216"/>
    <mergeCell ref="R211:R216"/>
    <mergeCell ref="N217:N222"/>
    <mergeCell ref="O217:O222"/>
    <mergeCell ref="P217:P222"/>
    <mergeCell ref="Q217:Q222"/>
    <mergeCell ref="R217:R222"/>
    <mergeCell ref="AA131:AA137"/>
    <mergeCell ref="AA138:AA144"/>
    <mergeCell ref="AA145:AA150"/>
    <mergeCell ref="AA151:AA156"/>
    <mergeCell ref="AA157:AA162"/>
    <mergeCell ref="AA163:AA169"/>
    <mergeCell ref="AA170:AA175"/>
    <mergeCell ref="AA176:AA184"/>
    <mergeCell ref="AA185:AA192"/>
    <mergeCell ref="AA193:AA199"/>
    <mergeCell ref="AA200:AA204"/>
    <mergeCell ref="AA205:AA210"/>
    <mergeCell ref="AA211:AA216"/>
    <mergeCell ref="AA217:AA222"/>
    <mergeCell ref="P185:P192"/>
    <mergeCell ref="Q185:Q192"/>
    <mergeCell ref="R185:R192"/>
    <mergeCell ref="N193:N199"/>
    <mergeCell ref="O193:O199"/>
    <mergeCell ref="P193:P199"/>
    <mergeCell ref="Q193:Q199"/>
    <mergeCell ref="R193:R199"/>
    <mergeCell ref="N200:N204"/>
    <mergeCell ref="O200:O204"/>
    <mergeCell ref="AI131:AI137"/>
    <mergeCell ref="AI138:AI144"/>
    <mergeCell ref="AI145:AI150"/>
    <mergeCell ref="AI151:AI156"/>
    <mergeCell ref="AI159:AI162"/>
    <mergeCell ref="AI164:AI169"/>
    <mergeCell ref="AI171:AI175"/>
    <mergeCell ref="AI182:AI184"/>
    <mergeCell ref="AI189:AI191"/>
    <mergeCell ref="AI193:AI199"/>
    <mergeCell ref="AI200:AI204"/>
    <mergeCell ref="AI209:AI210"/>
    <mergeCell ref="AI211:AI216"/>
    <mergeCell ref="AI217:AI222"/>
    <mergeCell ref="AJ131:AJ137"/>
    <mergeCell ref="AK131:AK137"/>
    <mergeCell ref="AL131:AL137"/>
    <mergeCell ref="AK157:AK162"/>
    <mergeCell ref="AK176:AK184"/>
    <mergeCell ref="AK205:AK210"/>
    <mergeCell ref="AM131:AM137"/>
    <mergeCell ref="AN131:AN137"/>
    <mergeCell ref="AO131:AO137"/>
    <mergeCell ref="AJ138:AJ144"/>
    <mergeCell ref="AK138:AK144"/>
    <mergeCell ref="AL138:AL144"/>
    <mergeCell ref="AM138:AM144"/>
    <mergeCell ref="AN138:AN144"/>
    <mergeCell ref="AO138:AO144"/>
    <mergeCell ref="AJ145:AJ150"/>
    <mergeCell ref="AK145:AK150"/>
    <mergeCell ref="AL145:AL150"/>
    <mergeCell ref="AM145:AM150"/>
    <mergeCell ref="AN145:AN150"/>
    <mergeCell ref="AO145:AO150"/>
    <mergeCell ref="AJ151:AJ156"/>
    <mergeCell ref="AK151:AK156"/>
    <mergeCell ref="AL151:AL156"/>
    <mergeCell ref="AM151:AM156"/>
    <mergeCell ref="AN151:AN156"/>
    <mergeCell ref="AO151:AO156"/>
    <mergeCell ref="AM157:AM162"/>
    <mergeCell ref="AJ159:AJ162"/>
    <mergeCell ref="AL159:AL162"/>
    <mergeCell ref="AN159:AN162"/>
    <mergeCell ref="AO159:AO162"/>
    <mergeCell ref="AJ163:AJ169"/>
    <mergeCell ref="AK163:AK169"/>
    <mergeCell ref="AM163:AM169"/>
    <mergeCell ref="AL164:AL169"/>
    <mergeCell ref="AN164:AN169"/>
    <mergeCell ref="AO164:AO169"/>
    <mergeCell ref="AK170:AK175"/>
    <mergeCell ref="AJ171:AJ175"/>
    <mergeCell ref="AL171:AL175"/>
    <mergeCell ref="AM171:AM175"/>
    <mergeCell ref="AN171:AN175"/>
    <mergeCell ref="AO171:AO175"/>
    <mergeCell ref="AM176:AM184"/>
    <mergeCell ref="AJ182:AJ184"/>
    <mergeCell ref="AL182:AL184"/>
    <mergeCell ref="AN182:AN184"/>
    <mergeCell ref="AO182:AO184"/>
    <mergeCell ref="AK185:AK192"/>
    <mergeCell ref="AM185:AM192"/>
    <mergeCell ref="AJ189:AJ191"/>
    <mergeCell ref="AL189:AL191"/>
    <mergeCell ref="AJ193:AJ199"/>
    <mergeCell ref="AK193:AK199"/>
    <mergeCell ref="AL193:AL199"/>
    <mergeCell ref="AM193:AM199"/>
    <mergeCell ref="AN193:AN199"/>
    <mergeCell ref="AO193:AO199"/>
    <mergeCell ref="AJ200:AJ204"/>
    <mergeCell ref="AK200:AK204"/>
    <mergeCell ref="AL200:AL204"/>
    <mergeCell ref="AM200:AM204"/>
    <mergeCell ref="AN200:AN204"/>
    <mergeCell ref="AO200:AO204"/>
    <mergeCell ref="AM205:AM210"/>
    <mergeCell ref="AJ209:AJ210"/>
    <mergeCell ref="AL209:AL210"/>
    <mergeCell ref="AN209:AN210"/>
    <mergeCell ref="AO209:AO210"/>
    <mergeCell ref="AJ211:AJ216"/>
    <mergeCell ref="AK211:AK216"/>
    <mergeCell ref="AL211:AL216"/>
    <mergeCell ref="AM211:AM216"/>
    <mergeCell ref="AN211:AN216"/>
    <mergeCell ref="AO211:AO216"/>
    <mergeCell ref="AJ217:AJ222"/>
    <mergeCell ref="AK217:AK222"/>
    <mergeCell ref="AL217:AL222"/>
    <mergeCell ref="AM217:AM222"/>
    <mergeCell ref="AN217:AN222"/>
    <mergeCell ref="AO217:AO222"/>
    <mergeCell ref="AP131:AP137"/>
    <mergeCell ref="AQ131:AQ137"/>
    <mergeCell ref="AR131:AR137"/>
    <mergeCell ref="AS131:AS137"/>
    <mergeCell ref="AP138:AP144"/>
    <mergeCell ref="AQ138:AQ144"/>
    <mergeCell ref="AR138:AR144"/>
    <mergeCell ref="AS138:AS144"/>
    <mergeCell ref="AP145:AP150"/>
    <mergeCell ref="AQ145:AQ150"/>
    <mergeCell ref="AR145:AR150"/>
    <mergeCell ref="AS145:AS150"/>
    <mergeCell ref="AP151:AP156"/>
    <mergeCell ref="AQ151:AQ156"/>
    <mergeCell ref="AR151:AR156"/>
    <mergeCell ref="AS151:AS156"/>
    <mergeCell ref="AP157:AP162"/>
    <mergeCell ref="AQ157:AQ162"/>
    <mergeCell ref="AR157:AR162"/>
    <mergeCell ref="AS157:AS162"/>
    <mergeCell ref="AP211:AP216"/>
    <mergeCell ref="AQ211:AQ216"/>
    <mergeCell ref="AR211:AR216"/>
    <mergeCell ref="AS211:AS216"/>
    <mergeCell ref="AP217:AP222"/>
    <mergeCell ref="AQ217:AQ222"/>
    <mergeCell ref="AR217:AR222"/>
    <mergeCell ref="AS217:AS222"/>
    <mergeCell ref="AT131:AT137"/>
    <mergeCell ref="AT138:AT144"/>
    <mergeCell ref="AT145:AT150"/>
    <mergeCell ref="AT151:AT156"/>
    <mergeCell ref="AT157:AT162"/>
    <mergeCell ref="AT163:AT169"/>
    <mergeCell ref="AT170:AT175"/>
    <mergeCell ref="AT176:AT184"/>
    <mergeCell ref="AT185:AT192"/>
    <mergeCell ref="AT193:AT199"/>
    <mergeCell ref="AT200:AT204"/>
    <mergeCell ref="AT205:AT210"/>
    <mergeCell ref="AT211:AT216"/>
    <mergeCell ref="AT217:AT222"/>
    <mergeCell ref="AP163:AP169"/>
    <mergeCell ref="AQ163:AQ169"/>
    <mergeCell ref="AR163:AR169"/>
    <mergeCell ref="AS163:AS169"/>
    <mergeCell ref="AP170:AP175"/>
    <mergeCell ref="AQ170:AQ175"/>
    <mergeCell ref="AR170:AR175"/>
    <mergeCell ref="AS170:AS175"/>
    <mergeCell ref="AP176:AP184"/>
    <mergeCell ref="AQ176:AQ184"/>
    <mergeCell ref="AV151:AV156"/>
    <mergeCell ref="AU157:AU162"/>
    <mergeCell ref="AV157:AV162"/>
    <mergeCell ref="AU164:AU169"/>
    <mergeCell ref="AV164:AV169"/>
    <mergeCell ref="AU170:AU175"/>
    <mergeCell ref="AV170:AV175"/>
    <mergeCell ref="AU176:AU184"/>
    <mergeCell ref="AV176:AV184"/>
    <mergeCell ref="AU185:AU192"/>
    <mergeCell ref="AV185:AV192"/>
    <mergeCell ref="AP200:AP204"/>
    <mergeCell ref="AQ200:AQ204"/>
    <mergeCell ref="AR200:AR204"/>
    <mergeCell ref="AS200:AS204"/>
    <mergeCell ref="AP205:AP210"/>
    <mergeCell ref="AQ205:AQ210"/>
    <mergeCell ref="AR205:AR210"/>
    <mergeCell ref="AS205:AS210"/>
    <mergeCell ref="AR176:AR184"/>
    <mergeCell ref="AS176:AS184"/>
    <mergeCell ref="AP185:AP192"/>
    <mergeCell ref="AQ185:AQ192"/>
    <mergeCell ref="AR185:AR192"/>
    <mergeCell ref="AS185:AS192"/>
    <mergeCell ref="AP193:AP199"/>
    <mergeCell ref="AQ193:AQ199"/>
    <mergeCell ref="AR193:AR199"/>
    <mergeCell ref="AS193:AS199"/>
    <mergeCell ref="AU193:AU199"/>
    <mergeCell ref="AV193:AV199"/>
    <mergeCell ref="AU200:AU204"/>
    <mergeCell ref="AV200:AV204"/>
    <mergeCell ref="AU205:AU210"/>
    <mergeCell ref="AV205:AV210"/>
    <mergeCell ref="AU211:AU216"/>
    <mergeCell ref="AV211:AV216"/>
    <mergeCell ref="AU217:AU222"/>
    <mergeCell ref="AV217:AV222"/>
    <mergeCell ref="BB131:BB137"/>
    <mergeCell ref="BC131:BC137"/>
    <mergeCell ref="AW145:AW150"/>
    <mergeCell ref="AX145:AX150"/>
    <mergeCell ref="AY145:AY150"/>
    <mergeCell ref="AZ145:AZ150"/>
    <mergeCell ref="BA145:BA150"/>
    <mergeCell ref="BB145:BB150"/>
    <mergeCell ref="BC145:BC150"/>
    <mergeCell ref="AW157:AW162"/>
    <mergeCell ref="AX157:AX162"/>
    <mergeCell ref="AY157:AY162"/>
    <mergeCell ref="AZ157:AZ162"/>
    <mergeCell ref="BA157:BA162"/>
    <mergeCell ref="BB157:BB162"/>
    <mergeCell ref="AU131:AU137"/>
    <mergeCell ref="AV131:AV137"/>
    <mergeCell ref="AU138:AU144"/>
    <mergeCell ref="AV138:AV144"/>
    <mergeCell ref="AU145:AU150"/>
    <mergeCell ref="AV145:AV150"/>
    <mergeCell ref="AU151:AU156"/>
    <mergeCell ref="BC157:BC162"/>
    <mergeCell ref="AW170:AW175"/>
    <mergeCell ref="AX170:AX175"/>
    <mergeCell ref="BD131:BD137"/>
    <mergeCell ref="BE131:BE137"/>
    <mergeCell ref="BF131:BF137"/>
    <mergeCell ref="BG131:BG137"/>
    <mergeCell ref="BH131:BH137"/>
    <mergeCell ref="BI131:BI137"/>
    <mergeCell ref="BJ131:BJ137"/>
    <mergeCell ref="BK131:BK137"/>
    <mergeCell ref="BL131:BL137"/>
    <mergeCell ref="BM131:BM137"/>
    <mergeCell ref="AW138:AW144"/>
    <mergeCell ref="AX138:AX144"/>
    <mergeCell ref="AY138:AY144"/>
    <mergeCell ref="AZ138:AZ144"/>
    <mergeCell ref="BA138:BA144"/>
    <mergeCell ref="BB138:BB144"/>
    <mergeCell ref="BC138:BC144"/>
    <mergeCell ref="BD138:BD144"/>
    <mergeCell ref="BE138:BE144"/>
    <mergeCell ref="BF138:BF144"/>
    <mergeCell ref="BG138:BG144"/>
    <mergeCell ref="BH138:BH144"/>
    <mergeCell ref="BI138:BI144"/>
    <mergeCell ref="BJ138:BJ144"/>
    <mergeCell ref="BK138:BK144"/>
    <mergeCell ref="BL138:BL144"/>
    <mergeCell ref="BM138:BM144"/>
    <mergeCell ref="AW131:AW137"/>
    <mergeCell ref="AX131:AX137"/>
    <mergeCell ref="AY131:AY137"/>
    <mergeCell ref="AZ131:AZ137"/>
    <mergeCell ref="BA131:BA137"/>
    <mergeCell ref="BD145:BD150"/>
    <mergeCell ref="BE145:BE150"/>
    <mergeCell ref="BF145:BF150"/>
    <mergeCell ref="BG145:BG150"/>
    <mergeCell ref="BH145:BH150"/>
    <mergeCell ref="BI145:BI150"/>
    <mergeCell ref="BJ145:BJ150"/>
    <mergeCell ref="BK145:BK150"/>
    <mergeCell ref="BL145:BL150"/>
    <mergeCell ref="BM145:BM150"/>
    <mergeCell ref="AW151:AW156"/>
    <mergeCell ref="AX151:AX156"/>
    <mergeCell ref="AY151:AY156"/>
    <mergeCell ref="AZ151:AZ156"/>
    <mergeCell ref="BA151:BA156"/>
    <mergeCell ref="BB151:BB156"/>
    <mergeCell ref="BC151:BC156"/>
    <mergeCell ref="BD151:BD156"/>
    <mergeCell ref="BE151:BE156"/>
    <mergeCell ref="BF151:BF156"/>
    <mergeCell ref="BG151:BG156"/>
    <mergeCell ref="BH151:BH156"/>
    <mergeCell ref="BI151:BI156"/>
    <mergeCell ref="BJ151:BJ156"/>
    <mergeCell ref="BK151:BK156"/>
    <mergeCell ref="BL151:BL156"/>
    <mergeCell ref="BM151:BM156"/>
    <mergeCell ref="BD157:BD162"/>
    <mergeCell ref="BE157:BE162"/>
    <mergeCell ref="BF157:BF162"/>
    <mergeCell ref="BG157:BG162"/>
    <mergeCell ref="BH157:BH162"/>
    <mergeCell ref="BI157:BI162"/>
    <mergeCell ref="BJ157:BJ162"/>
    <mergeCell ref="BK157:BK162"/>
    <mergeCell ref="BL157:BL162"/>
    <mergeCell ref="BM157:BM162"/>
    <mergeCell ref="AW163:AW169"/>
    <mergeCell ref="AX163:AX169"/>
    <mergeCell ref="AY163:AY169"/>
    <mergeCell ref="AZ163:AZ169"/>
    <mergeCell ref="BA163:BA169"/>
    <mergeCell ref="BB163:BB169"/>
    <mergeCell ref="BC163:BC169"/>
    <mergeCell ref="BD163:BD169"/>
    <mergeCell ref="BE163:BE169"/>
    <mergeCell ref="BF163:BF169"/>
    <mergeCell ref="BG163:BG169"/>
    <mergeCell ref="BH163:BH169"/>
    <mergeCell ref="BI163:BI169"/>
    <mergeCell ref="BJ163:BJ169"/>
    <mergeCell ref="BK163:BK169"/>
    <mergeCell ref="BL163:BL169"/>
    <mergeCell ref="BM163:BM169"/>
    <mergeCell ref="AY170:AY175"/>
    <mergeCell ref="AZ170:AZ175"/>
    <mergeCell ref="BA170:BA175"/>
    <mergeCell ref="BB170:BB175"/>
    <mergeCell ref="BC170:BC175"/>
    <mergeCell ref="BD170:BD175"/>
    <mergeCell ref="BE170:BE175"/>
    <mergeCell ref="BF170:BF175"/>
    <mergeCell ref="BG170:BG175"/>
    <mergeCell ref="BH170:BH175"/>
    <mergeCell ref="BI170:BI175"/>
    <mergeCell ref="BJ170:BJ175"/>
    <mergeCell ref="BK170:BK175"/>
    <mergeCell ref="BL170:BL175"/>
    <mergeCell ref="BM170:BM175"/>
    <mergeCell ref="AW176:AW184"/>
    <mergeCell ref="AX176:AX184"/>
    <mergeCell ref="AY176:AY184"/>
    <mergeCell ref="AZ176:AZ184"/>
    <mergeCell ref="BA176:BA184"/>
    <mergeCell ref="BB176:BB184"/>
    <mergeCell ref="BC176:BC184"/>
    <mergeCell ref="BD176:BD184"/>
    <mergeCell ref="BE176:BE184"/>
    <mergeCell ref="BF176:BF184"/>
    <mergeCell ref="BG176:BG184"/>
    <mergeCell ref="BH176:BH184"/>
    <mergeCell ref="BI176:BI184"/>
    <mergeCell ref="BJ176:BJ184"/>
    <mergeCell ref="BK176:BK184"/>
    <mergeCell ref="BL176:BL184"/>
    <mergeCell ref="BM176:BM184"/>
    <mergeCell ref="AW185:AW192"/>
    <mergeCell ref="AX185:AX192"/>
    <mergeCell ref="AY185:AY192"/>
    <mergeCell ref="AZ185:AZ192"/>
    <mergeCell ref="BA185:BA192"/>
    <mergeCell ref="BB185:BB192"/>
    <mergeCell ref="BC185:BC192"/>
    <mergeCell ref="BD185:BD192"/>
    <mergeCell ref="BE185:BE192"/>
    <mergeCell ref="BF185:BF192"/>
    <mergeCell ref="BG185:BG192"/>
    <mergeCell ref="BH185:BH192"/>
    <mergeCell ref="BI185:BI192"/>
    <mergeCell ref="BJ185:BJ192"/>
    <mergeCell ref="BK185:BK192"/>
    <mergeCell ref="BL185:BL192"/>
    <mergeCell ref="BM185:BM192"/>
    <mergeCell ref="AW193:AW199"/>
    <mergeCell ref="AX193:AX199"/>
    <mergeCell ref="AY193:AY199"/>
    <mergeCell ref="AZ193:AZ199"/>
    <mergeCell ref="BA193:BA199"/>
    <mergeCell ref="BB193:BB199"/>
    <mergeCell ref="BC193:BC199"/>
    <mergeCell ref="BD193:BD199"/>
    <mergeCell ref="BE193:BE199"/>
    <mergeCell ref="BF193:BF199"/>
    <mergeCell ref="BG193:BG199"/>
    <mergeCell ref="BH193:BH199"/>
    <mergeCell ref="BI193:BI199"/>
    <mergeCell ref="BJ193:BJ199"/>
    <mergeCell ref="BK193:BK199"/>
    <mergeCell ref="BL193:BL199"/>
    <mergeCell ref="BM193:BM199"/>
    <mergeCell ref="AW200:AW204"/>
    <mergeCell ref="AX200:AX204"/>
    <mergeCell ref="AY200:AY204"/>
    <mergeCell ref="AZ200:AZ204"/>
    <mergeCell ref="BA200:BA204"/>
    <mergeCell ref="BB200:BB204"/>
    <mergeCell ref="BC200:BC204"/>
    <mergeCell ref="BD200:BD204"/>
    <mergeCell ref="BE200:BE204"/>
    <mergeCell ref="BF200:BF204"/>
    <mergeCell ref="BG200:BG204"/>
    <mergeCell ref="BH200:BH204"/>
    <mergeCell ref="BI200:BI204"/>
    <mergeCell ref="BJ200:BJ204"/>
    <mergeCell ref="BK200:BK204"/>
    <mergeCell ref="BL200:BL204"/>
    <mergeCell ref="BM200:BM204"/>
    <mergeCell ref="AW205:AW210"/>
    <mergeCell ref="AX205:AX210"/>
    <mergeCell ref="AY205:AY210"/>
    <mergeCell ref="AZ205:AZ210"/>
    <mergeCell ref="BA205:BA210"/>
    <mergeCell ref="BB205:BB210"/>
    <mergeCell ref="BC205:BC210"/>
    <mergeCell ref="BD205:BD210"/>
    <mergeCell ref="BE205:BE210"/>
    <mergeCell ref="BF205:BF210"/>
    <mergeCell ref="BG205:BG210"/>
    <mergeCell ref="BH205:BH210"/>
    <mergeCell ref="BI205:BI210"/>
    <mergeCell ref="BJ205:BJ210"/>
    <mergeCell ref="BK205:BK210"/>
    <mergeCell ref="BL205:BL210"/>
    <mergeCell ref="BM205:BM210"/>
    <mergeCell ref="AW211:AW216"/>
    <mergeCell ref="AX211:AX216"/>
    <mergeCell ref="AY211:AY216"/>
    <mergeCell ref="AZ211:AZ216"/>
    <mergeCell ref="BA211:BA216"/>
    <mergeCell ref="BB211:BB216"/>
    <mergeCell ref="BC211:BC216"/>
    <mergeCell ref="BD211:BD216"/>
    <mergeCell ref="BE211:BE216"/>
    <mergeCell ref="BF211:BF216"/>
    <mergeCell ref="BG211:BG216"/>
    <mergeCell ref="BH211:BH216"/>
    <mergeCell ref="BI211:BI216"/>
    <mergeCell ref="BJ211:BJ216"/>
    <mergeCell ref="BK211:BK216"/>
    <mergeCell ref="BL211:BL216"/>
    <mergeCell ref="BM211:BM216"/>
    <mergeCell ref="AW217:AW222"/>
    <mergeCell ref="AX217:AX222"/>
    <mergeCell ref="AY217:AY222"/>
    <mergeCell ref="AZ217:AZ222"/>
    <mergeCell ref="BA217:BA222"/>
    <mergeCell ref="BB217:BB222"/>
    <mergeCell ref="BC217:BC222"/>
    <mergeCell ref="BD217:BD222"/>
    <mergeCell ref="BE217:BE222"/>
    <mergeCell ref="BF217:BF222"/>
    <mergeCell ref="BG217:BG222"/>
    <mergeCell ref="BH217:BH222"/>
    <mergeCell ref="BI217:BI222"/>
    <mergeCell ref="BJ217:BJ222"/>
    <mergeCell ref="BK217:BK222"/>
    <mergeCell ref="BL217:BL222"/>
    <mergeCell ref="BM217:BM222"/>
    <mergeCell ref="A223:A230"/>
    <mergeCell ref="A231:A238"/>
    <mergeCell ref="A239:A244"/>
    <mergeCell ref="A245:A250"/>
    <mergeCell ref="A251:A256"/>
    <mergeCell ref="A257:A262"/>
    <mergeCell ref="A263:A270"/>
    <mergeCell ref="A271:A277"/>
    <mergeCell ref="B223:B230"/>
    <mergeCell ref="C223:C230"/>
    <mergeCell ref="D223:D230"/>
    <mergeCell ref="E223:E230"/>
    <mergeCell ref="F223:F230"/>
    <mergeCell ref="G223:G230"/>
    <mergeCell ref="B231:B238"/>
    <mergeCell ref="C231:C238"/>
    <mergeCell ref="D231:D238"/>
    <mergeCell ref="E231:E238"/>
    <mergeCell ref="F231:F238"/>
    <mergeCell ref="G231:G238"/>
    <mergeCell ref="B239:B244"/>
    <mergeCell ref="C239:C244"/>
    <mergeCell ref="D239:D244"/>
    <mergeCell ref="E239:E244"/>
    <mergeCell ref="F239:F244"/>
    <mergeCell ref="G239:G244"/>
    <mergeCell ref="B245:B250"/>
    <mergeCell ref="C245:C250"/>
    <mergeCell ref="D245:D250"/>
    <mergeCell ref="E245:E250"/>
    <mergeCell ref="F245:F250"/>
    <mergeCell ref="G245:G250"/>
    <mergeCell ref="B251:B256"/>
    <mergeCell ref="C251:C256"/>
    <mergeCell ref="D251:D256"/>
    <mergeCell ref="E251:E256"/>
    <mergeCell ref="F251:F256"/>
    <mergeCell ref="G251:G256"/>
    <mergeCell ref="B257:B262"/>
    <mergeCell ref="C257:C262"/>
    <mergeCell ref="D257:D262"/>
    <mergeCell ref="E257:E262"/>
    <mergeCell ref="F257:F262"/>
    <mergeCell ref="G257:G262"/>
    <mergeCell ref="B263:B270"/>
    <mergeCell ref="C263:C270"/>
    <mergeCell ref="D263:D270"/>
    <mergeCell ref="E263:E270"/>
    <mergeCell ref="F263:F270"/>
    <mergeCell ref="G263:G270"/>
    <mergeCell ref="B271:B277"/>
    <mergeCell ref="C271:C277"/>
    <mergeCell ref="D271:D277"/>
    <mergeCell ref="E271:E277"/>
    <mergeCell ref="F271:F277"/>
    <mergeCell ref="G271:G277"/>
    <mergeCell ref="H223:H230"/>
    <mergeCell ref="I223:I230"/>
    <mergeCell ref="J223:J230"/>
    <mergeCell ref="K223:K230"/>
    <mergeCell ref="L223:L230"/>
    <mergeCell ref="H231:H238"/>
    <mergeCell ref="I231:I238"/>
    <mergeCell ref="J231:J238"/>
    <mergeCell ref="K231:K238"/>
    <mergeCell ref="L231:L238"/>
    <mergeCell ref="H239:H244"/>
    <mergeCell ref="I239:I244"/>
    <mergeCell ref="J239:J244"/>
    <mergeCell ref="K239:K244"/>
    <mergeCell ref="L239:L244"/>
    <mergeCell ref="H245:H250"/>
    <mergeCell ref="I245:I250"/>
    <mergeCell ref="J245:J250"/>
    <mergeCell ref="K245:K250"/>
    <mergeCell ref="L245:L250"/>
    <mergeCell ref="H251:H256"/>
    <mergeCell ref="I251:I256"/>
    <mergeCell ref="J251:J256"/>
    <mergeCell ref="K251:K256"/>
    <mergeCell ref="L251:L256"/>
    <mergeCell ref="H257:H262"/>
    <mergeCell ref="I257:I262"/>
    <mergeCell ref="J257:J262"/>
    <mergeCell ref="K257:K262"/>
    <mergeCell ref="L257:L262"/>
    <mergeCell ref="H263:H270"/>
    <mergeCell ref="I263:I270"/>
    <mergeCell ref="J263:J270"/>
    <mergeCell ref="K263:K270"/>
    <mergeCell ref="L263:L270"/>
    <mergeCell ref="H271:H277"/>
    <mergeCell ref="I271:I277"/>
    <mergeCell ref="J271:J277"/>
    <mergeCell ref="K271:K277"/>
    <mergeCell ref="L271:L277"/>
    <mergeCell ref="M223:M230"/>
    <mergeCell ref="N223:N230"/>
    <mergeCell ref="O223:O230"/>
    <mergeCell ref="M251:M256"/>
    <mergeCell ref="N251:N256"/>
    <mergeCell ref="O251:O256"/>
    <mergeCell ref="P223:P230"/>
    <mergeCell ref="Q223:Q230"/>
    <mergeCell ref="R223:R230"/>
    <mergeCell ref="M231:M238"/>
    <mergeCell ref="N231:N238"/>
    <mergeCell ref="O231:O238"/>
    <mergeCell ref="P231:P238"/>
    <mergeCell ref="Q231:Q238"/>
    <mergeCell ref="R231:R238"/>
    <mergeCell ref="M239:M244"/>
    <mergeCell ref="N239:N244"/>
    <mergeCell ref="O239:O244"/>
    <mergeCell ref="P239:P244"/>
    <mergeCell ref="Q239:Q244"/>
    <mergeCell ref="R239:R244"/>
    <mergeCell ref="M245:M250"/>
    <mergeCell ref="N245:N250"/>
    <mergeCell ref="O245:O250"/>
    <mergeCell ref="P245:P250"/>
    <mergeCell ref="Q245:Q250"/>
    <mergeCell ref="R245:R250"/>
    <mergeCell ref="P251:P256"/>
    <mergeCell ref="Q251:Q256"/>
    <mergeCell ref="R251:R256"/>
    <mergeCell ref="M257:M262"/>
    <mergeCell ref="N257:N262"/>
    <mergeCell ref="O257:O262"/>
    <mergeCell ref="P257:P262"/>
    <mergeCell ref="Q257:Q262"/>
    <mergeCell ref="R257:R262"/>
    <mergeCell ref="M263:M270"/>
    <mergeCell ref="N263:N270"/>
    <mergeCell ref="O263:O270"/>
    <mergeCell ref="P263:P270"/>
    <mergeCell ref="Q263:Q270"/>
    <mergeCell ref="R263:R270"/>
    <mergeCell ref="M271:M277"/>
    <mergeCell ref="N271:N277"/>
    <mergeCell ref="O271:O277"/>
    <mergeCell ref="P271:P277"/>
    <mergeCell ref="Q271:Q277"/>
    <mergeCell ref="R271:R277"/>
    <mergeCell ref="AA223:AA230"/>
    <mergeCell ref="AA231:AA238"/>
    <mergeCell ref="AA239:AA244"/>
    <mergeCell ref="AA245:AA250"/>
    <mergeCell ref="AA251:AA256"/>
    <mergeCell ref="AA257:AA262"/>
    <mergeCell ref="AA263:AA270"/>
    <mergeCell ref="AA271:AA277"/>
    <mergeCell ref="AI223:AI230"/>
    <mergeCell ref="AI231:AI238"/>
    <mergeCell ref="AI239:AI244"/>
    <mergeCell ref="AI247:AI250"/>
    <mergeCell ref="AI251:AI256"/>
    <mergeCell ref="AI257:AI262"/>
    <mergeCell ref="AI263:AI270"/>
    <mergeCell ref="AI271:AI277"/>
    <mergeCell ref="AJ223:AJ230"/>
    <mergeCell ref="AJ263:AJ270"/>
    <mergeCell ref="AJ251:AJ256"/>
    <mergeCell ref="AJ271:AJ277"/>
    <mergeCell ref="AK223:AK230"/>
    <mergeCell ref="AL223:AL230"/>
    <mergeCell ref="AM223:AM230"/>
    <mergeCell ref="AN223:AN230"/>
    <mergeCell ref="AO223:AO230"/>
    <mergeCell ref="AJ231:AJ238"/>
    <mergeCell ref="AK231:AK238"/>
    <mergeCell ref="AL231:AL238"/>
    <mergeCell ref="AM231:AM238"/>
    <mergeCell ref="AN231:AN238"/>
    <mergeCell ref="AO231:AO238"/>
    <mergeCell ref="AJ239:AJ244"/>
    <mergeCell ref="AK239:AK244"/>
    <mergeCell ref="AL239:AL244"/>
    <mergeCell ref="AM239:AM244"/>
    <mergeCell ref="AN239:AN244"/>
    <mergeCell ref="AO239:AO244"/>
    <mergeCell ref="AN247:AN250"/>
    <mergeCell ref="AP263:AP270"/>
    <mergeCell ref="AQ263:AQ270"/>
    <mergeCell ref="AK251:AK256"/>
    <mergeCell ref="AL251:AL256"/>
    <mergeCell ref="AM251:AM256"/>
    <mergeCell ref="AN251:AN256"/>
    <mergeCell ref="AO251:AO256"/>
    <mergeCell ref="AJ257:AJ262"/>
    <mergeCell ref="AK257:AK262"/>
    <mergeCell ref="AL257:AL262"/>
    <mergeCell ref="AM257:AM262"/>
    <mergeCell ref="AN257:AN262"/>
    <mergeCell ref="AO257:AO262"/>
    <mergeCell ref="AJ247:AJ250"/>
    <mergeCell ref="AK263:AK270"/>
    <mergeCell ref="AL263:AL270"/>
    <mergeCell ref="AM263:AM270"/>
    <mergeCell ref="AN263:AN270"/>
    <mergeCell ref="AO263:AO270"/>
    <mergeCell ref="AO247:AO250"/>
    <mergeCell ref="AK271:AK277"/>
    <mergeCell ref="AL271:AL277"/>
    <mergeCell ref="AM271:AM277"/>
    <mergeCell ref="AN271:AN277"/>
    <mergeCell ref="AO271:AO277"/>
    <mergeCell ref="AP223:AP230"/>
    <mergeCell ref="AQ223:AQ230"/>
    <mergeCell ref="AR223:AR230"/>
    <mergeCell ref="AS223:AS230"/>
    <mergeCell ref="AP231:AP238"/>
    <mergeCell ref="AQ231:AQ238"/>
    <mergeCell ref="AR231:AR238"/>
    <mergeCell ref="AS231:AS238"/>
    <mergeCell ref="AP239:AP244"/>
    <mergeCell ref="AQ239:AQ244"/>
    <mergeCell ref="AR239:AR244"/>
    <mergeCell ref="AS239:AS244"/>
    <mergeCell ref="AP245:AP250"/>
    <mergeCell ref="AQ245:AQ250"/>
    <mergeCell ref="AR245:AR250"/>
    <mergeCell ref="AS245:AS250"/>
    <mergeCell ref="AP251:AP256"/>
    <mergeCell ref="AQ251:AQ256"/>
    <mergeCell ref="AR251:AR256"/>
    <mergeCell ref="AS251:AS256"/>
    <mergeCell ref="AP257:AP262"/>
    <mergeCell ref="AQ257:AQ262"/>
    <mergeCell ref="AR257:AR262"/>
    <mergeCell ref="AS257:AS262"/>
    <mergeCell ref="AM245:AM250"/>
    <mergeCell ref="AK247:AK250"/>
    <mergeCell ref="AL247:AL250"/>
    <mergeCell ref="AW231:AW238"/>
    <mergeCell ref="AW251:AW256"/>
    <mergeCell ref="AW271:AW277"/>
    <mergeCell ref="AR263:AR270"/>
    <mergeCell ref="AS263:AS270"/>
    <mergeCell ref="AP271:AP277"/>
    <mergeCell ref="AQ271:AQ277"/>
    <mergeCell ref="AR271:AR277"/>
    <mergeCell ref="AS271:AS277"/>
    <mergeCell ref="AT223:AT230"/>
    <mergeCell ref="AT231:AT238"/>
    <mergeCell ref="AT239:AT244"/>
    <mergeCell ref="AT245:AT250"/>
    <mergeCell ref="AT251:AT256"/>
    <mergeCell ref="AT257:AT262"/>
    <mergeCell ref="AT263:AT270"/>
    <mergeCell ref="AT271:AT277"/>
    <mergeCell ref="AU223:AU230"/>
    <mergeCell ref="AV223:AV230"/>
    <mergeCell ref="AU231:AU238"/>
    <mergeCell ref="AV231:AV238"/>
    <mergeCell ref="AU239:AU244"/>
    <mergeCell ref="AV239:AV244"/>
    <mergeCell ref="AU245:AU250"/>
    <mergeCell ref="AV247:AV250"/>
    <mergeCell ref="AU251:AU256"/>
    <mergeCell ref="AV251:AV256"/>
    <mergeCell ref="AU257:AU262"/>
    <mergeCell ref="AV257:AV262"/>
    <mergeCell ref="AU263:AU270"/>
    <mergeCell ref="AV263:AV270"/>
    <mergeCell ref="AU271:AU277"/>
    <mergeCell ref="AV271:AV277"/>
    <mergeCell ref="AW223:AW230"/>
    <mergeCell ref="AW245:AW250"/>
    <mergeCell ref="AW263:AW270"/>
    <mergeCell ref="AX223:AX230"/>
    <mergeCell ref="AY223:AY230"/>
    <mergeCell ref="AZ223:AZ230"/>
    <mergeCell ref="BA223:BA230"/>
    <mergeCell ref="BB223:BB230"/>
    <mergeCell ref="BC223:BC230"/>
    <mergeCell ref="BD223:BD230"/>
    <mergeCell ref="BE223:BE230"/>
    <mergeCell ref="BF223:BF230"/>
    <mergeCell ref="BG223:BG230"/>
    <mergeCell ref="BH223:BH230"/>
    <mergeCell ref="BI223:BI230"/>
    <mergeCell ref="BJ223:BJ230"/>
    <mergeCell ref="AW239:AW244"/>
    <mergeCell ref="AX239:AX244"/>
    <mergeCell ref="AY239:AY244"/>
    <mergeCell ref="AZ239:AZ244"/>
    <mergeCell ref="BA239:BA244"/>
    <mergeCell ref="BB239:BB244"/>
    <mergeCell ref="BC239:BC244"/>
    <mergeCell ref="BD239:BD244"/>
    <mergeCell ref="BE239:BE244"/>
    <mergeCell ref="BF239:BF244"/>
    <mergeCell ref="BG239:BG244"/>
    <mergeCell ref="BH239:BH244"/>
    <mergeCell ref="BI239:BI244"/>
    <mergeCell ref="BJ239:BJ244"/>
    <mergeCell ref="AX251:AX256"/>
    <mergeCell ref="BK223:BK230"/>
    <mergeCell ref="BL223:BL230"/>
    <mergeCell ref="BM223:BM230"/>
    <mergeCell ref="AX231:AX238"/>
    <mergeCell ref="AY231:AY238"/>
    <mergeCell ref="AZ231:AZ238"/>
    <mergeCell ref="BA231:BA238"/>
    <mergeCell ref="BB231:BB238"/>
    <mergeCell ref="BC231:BC238"/>
    <mergeCell ref="BD231:BD238"/>
    <mergeCell ref="BE231:BE238"/>
    <mergeCell ref="BF231:BF238"/>
    <mergeCell ref="BG231:BG238"/>
    <mergeCell ref="BH231:BH238"/>
    <mergeCell ref="BI231:BI238"/>
    <mergeCell ref="BJ231:BJ238"/>
    <mergeCell ref="BK231:BK238"/>
    <mergeCell ref="BL231:BL238"/>
    <mergeCell ref="BM231:BM238"/>
    <mergeCell ref="BM239:BM244"/>
    <mergeCell ref="AX245:AX250"/>
    <mergeCell ref="AY245:AY250"/>
    <mergeCell ref="AZ245:AZ250"/>
    <mergeCell ref="BA245:BA250"/>
    <mergeCell ref="BB245:BB250"/>
    <mergeCell ref="BC245:BC250"/>
    <mergeCell ref="BD245:BD250"/>
    <mergeCell ref="BE245:BE250"/>
    <mergeCell ref="BF245:BF250"/>
    <mergeCell ref="BG245:BG250"/>
    <mergeCell ref="BH245:BH250"/>
    <mergeCell ref="BI245:BI250"/>
    <mergeCell ref="BJ245:BJ250"/>
    <mergeCell ref="BK245:BK250"/>
    <mergeCell ref="BL245:BL250"/>
    <mergeCell ref="BM245:BM250"/>
    <mergeCell ref="AW257:AW262"/>
    <mergeCell ref="AX257:AX262"/>
    <mergeCell ref="AY257:AY262"/>
    <mergeCell ref="AZ257:AZ262"/>
    <mergeCell ref="BA257:BA262"/>
    <mergeCell ref="BB257:BB262"/>
    <mergeCell ref="BC257:BC262"/>
    <mergeCell ref="BD257:BD262"/>
    <mergeCell ref="BE257:BE262"/>
    <mergeCell ref="BF257:BF262"/>
    <mergeCell ref="BG257:BG262"/>
    <mergeCell ref="BH257:BH262"/>
    <mergeCell ref="BI257:BI262"/>
    <mergeCell ref="BJ257:BJ262"/>
    <mergeCell ref="BK257:BK262"/>
    <mergeCell ref="BK239:BK244"/>
    <mergeCell ref="BL239:BL244"/>
    <mergeCell ref="AY251:AY256"/>
    <mergeCell ref="AZ251:AZ256"/>
    <mergeCell ref="BA251:BA256"/>
    <mergeCell ref="BB251:BB256"/>
    <mergeCell ref="BC251:BC256"/>
    <mergeCell ref="BD251:BD256"/>
    <mergeCell ref="BE251:BE256"/>
    <mergeCell ref="BF251:BF256"/>
    <mergeCell ref="BG251:BG256"/>
    <mergeCell ref="BH251:BH256"/>
    <mergeCell ref="BI251:BI256"/>
    <mergeCell ref="BJ251:BJ256"/>
    <mergeCell ref="BK251:BK256"/>
    <mergeCell ref="BL251:BL256"/>
    <mergeCell ref="BM251:BM256"/>
    <mergeCell ref="BK271:BK277"/>
    <mergeCell ref="BL271:BL277"/>
    <mergeCell ref="BM271:BM277"/>
    <mergeCell ref="BL257:BL262"/>
    <mergeCell ref="BM257:BM262"/>
    <mergeCell ref="AX263:AX270"/>
    <mergeCell ref="AY263:AY270"/>
    <mergeCell ref="AZ263:AZ270"/>
    <mergeCell ref="BA263:BA270"/>
    <mergeCell ref="BB263:BB270"/>
    <mergeCell ref="BC263:BC270"/>
    <mergeCell ref="BD263:BD270"/>
    <mergeCell ref="BE263:BE270"/>
    <mergeCell ref="BF263:BF270"/>
    <mergeCell ref="BG263:BG270"/>
    <mergeCell ref="BH263:BH270"/>
    <mergeCell ref="BI263:BI270"/>
    <mergeCell ref="BJ263:BJ270"/>
    <mergeCell ref="BK263:BK270"/>
    <mergeCell ref="BL263:BL270"/>
    <mergeCell ref="BM263:BM270"/>
    <mergeCell ref="AX271:AX277"/>
    <mergeCell ref="AY271:AY277"/>
    <mergeCell ref="AZ271:AZ277"/>
    <mergeCell ref="BA271:BA277"/>
    <mergeCell ref="BB271:BB277"/>
    <mergeCell ref="BC271:BC277"/>
    <mergeCell ref="BD271:BD277"/>
    <mergeCell ref="BE271:BE277"/>
    <mergeCell ref="BF271:BF277"/>
    <mergeCell ref="BG271:BG277"/>
    <mergeCell ref="BH271:BH277"/>
    <mergeCell ref="BI271:BI277"/>
    <mergeCell ref="BJ271:BJ277"/>
    <mergeCell ref="A346:A353"/>
    <mergeCell ref="B346:B353"/>
    <mergeCell ref="A354:A360"/>
    <mergeCell ref="B354:B360"/>
    <mergeCell ref="A361:A367"/>
    <mergeCell ref="B361:B367"/>
    <mergeCell ref="A368:A374"/>
    <mergeCell ref="B368:B374"/>
    <mergeCell ref="A375:A382"/>
    <mergeCell ref="B375:B382"/>
    <mergeCell ref="A383:A389"/>
    <mergeCell ref="B383:B389"/>
    <mergeCell ref="A390:A397"/>
    <mergeCell ref="B390:B397"/>
    <mergeCell ref="C383:C389"/>
    <mergeCell ref="D383:D389"/>
    <mergeCell ref="E383:E389"/>
    <mergeCell ref="F383:F389"/>
    <mergeCell ref="C390:C397"/>
    <mergeCell ref="D390:D397"/>
    <mergeCell ref="E390:E397"/>
    <mergeCell ref="F390:F397"/>
    <mergeCell ref="K383:K389"/>
    <mergeCell ref="L383:L389"/>
    <mergeCell ref="M383:M389"/>
    <mergeCell ref="J390:J397"/>
    <mergeCell ref="K390:K397"/>
    <mergeCell ref="L390:L397"/>
    <mergeCell ref="M390:M397"/>
    <mergeCell ref="A398:A405"/>
    <mergeCell ref="B398:B405"/>
    <mergeCell ref="A406:A413"/>
    <mergeCell ref="B406:B413"/>
    <mergeCell ref="A414:A421"/>
    <mergeCell ref="B414:B421"/>
    <mergeCell ref="A422:A429"/>
    <mergeCell ref="B422:B429"/>
    <mergeCell ref="A430:A437"/>
    <mergeCell ref="B430:B437"/>
    <mergeCell ref="A438:A445"/>
    <mergeCell ref="B438:B445"/>
    <mergeCell ref="C346:C353"/>
    <mergeCell ref="D346:D353"/>
    <mergeCell ref="E346:E353"/>
    <mergeCell ref="F346:F353"/>
    <mergeCell ref="C354:C360"/>
    <mergeCell ref="D354:D360"/>
    <mergeCell ref="E354:E360"/>
    <mergeCell ref="F354:F360"/>
    <mergeCell ref="C361:C367"/>
    <mergeCell ref="D361:D367"/>
    <mergeCell ref="E361:E367"/>
    <mergeCell ref="F361:F367"/>
    <mergeCell ref="C368:C374"/>
    <mergeCell ref="D368:D374"/>
    <mergeCell ref="E368:E374"/>
    <mergeCell ref="F368:F374"/>
    <mergeCell ref="C375:C382"/>
    <mergeCell ref="D375:D382"/>
    <mergeCell ref="E375:E382"/>
    <mergeCell ref="F375:F382"/>
    <mergeCell ref="C398:C405"/>
    <mergeCell ref="D398:D405"/>
    <mergeCell ref="E398:E405"/>
    <mergeCell ref="F398:F405"/>
    <mergeCell ref="C406:C413"/>
    <mergeCell ref="D406:D413"/>
    <mergeCell ref="E406:E413"/>
    <mergeCell ref="F406:F413"/>
    <mergeCell ref="C414:C421"/>
    <mergeCell ref="D414:D421"/>
    <mergeCell ref="E414:E421"/>
    <mergeCell ref="F414:F421"/>
    <mergeCell ref="C422:C429"/>
    <mergeCell ref="D422:D429"/>
    <mergeCell ref="E422:E429"/>
    <mergeCell ref="F422:F429"/>
    <mergeCell ref="C430:C437"/>
    <mergeCell ref="D430:D437"/>
    <mergeCell ref="E430:E437"/>
    <mergeCell ref="F430:F437"/>
    <mergeCell ref="C438:C445"/>
    <mergeCell ref="D438:D445"/>
    <mergeCell ref="E438:E445"/>
    <mergeCell ref="F438:F445"/>
    <mergeCell ref="G346:G353"/>
    <mergeCell ref="H346:H353"/>
    <mergeCell ref="I346:I353"/>
    <mergeCell ref="G354:G360"/>
    <mergeCell ref="H354:H360"/>
    <mergeCell ref="I354:I360"/>
    <mergeCell ref="G361:G367"/>
    <mergeCell ref="H361:H367"/>
    <mergeCell ref="I361:I367"/>
    <mergeCell ref="G368:G374"/>
    <mergeCell ref="H368:H374"/>
    <mergeCell ref="I368:I374"/>
    <mergeCell ref="G375:G382"/>
    <mergeCell ref="H375:H382"/>
    <mergeCell ref="I375:I382"/>
    <mergeCell ref="G383:G389"/>
    <mergeCell ref="H383:H389"/>
    <mergeCell ref="I383:I389"/>
    <mergeCell ref="G390:G397"/>
    <mergeCell ref="H390:H397"/>
    <mergeCell ref="I390:I397"/>
    <mergeCell ref="G398:G405"/>
    <mergeCell ref="H398:H405"/>
    <mergeCell ref="I398:I405"/>
    <mergeCell ref="G406:G413"/>
    <mergeCell ref="H406:H413"/>
    <mergeCell ref="I406:I413"/>
    <mergeCell ref="G414:G421"/>
    <mergeCell ref="H414:H421"/>
    <mergeCell ref="I414:I421"/>
    <mergeCell ref="G422:G429"/>
    <mergeCell ref="H422:H429"/>
    <mergeCell ref="I422:I429"/>
    <mergeCell ref="G430:G437"/>
    <mergeCell ref="H430:H437"/>
    <mergeCell ref="I430:I437"/>
    <mergeCell ref="G438:G445"/>
    <mergeCell ref="H438:H445"/>
    <mergeCell ref="I438:I445"/>
    <mergeCell ref="J346:J353"/>
    <mergeCell ref="K346:K353"/>
    <mergeCell ref="L346:L353"/>
    <mergeCell ref="M346:M353"/>
    <mergeCell ref="J354:J360"/>
    <mergeCell ref="K354:K360"/>
    <mergeCell ref="L354:L360"/>
    <mergeCell ref="M354:M360"/>
    <mergeCell ref="J361:J367"/>
    <mergeCell ref="K361:K367"/>
    <mergeCell ref="L361:L367"/>
    <mergeCell ref="M361:M367"/>
    <mergeCell ref="J368:J374"/>
    <mergeCell ref="K368:K374"/>
    <mergeCell ref="L368:L374"/>
    <mergeCell ref="M368:M374"/>
    <mergeCell ref="J375:J382"/>
    <mergeCell ref="K375:K382"/>
    <mergeCell ref="L375:L382"/>
    <mergeCell ref="M375:M382"/>
    <mergeCell ref="J383:J389"/>
    <mergeCell ref="J398:J405"/>
    <mergeCell ref="K398:K405"/>
    <mergeCell ref="L398:L405"/>
    <mergeCell ref="M398:M405"/>
    <mergeCell ref="J406:J413"/>
    <mergeCell ref="K406:K413"/>
    <mergeCell ref="L406:L413"/>
    <mergeCell ref="M406:M413"/>
    <mergeCell ref="J414:J421"/>
    <mergeCell ref="K414:K421"/>
    <mergeCell ref="L414:L421"/>
    <mergeCell ref="M414:M421"/>
    <mergeCell ref="J422:J429"/>
    <mergeCell ref="K422:K429"/>
    <mergeCell ref="L422:L429"/>
    <mergeCell ref="M422:M429"/>
    <mergeCell ref="J430:J437"/>
    <mergeCell ref="K430:K437"/>
    <mergeCell ref="L430:L437"/>
    <mergeCell ref="M430:M437"/>
    <mergeCell ref="J438:J445"/>
    <mergeCell ref="K438:K445"/>
    <mergeCell ref="L438:L445"/>
    <mergeCell ref="M438:M445"/>
    <mergeCell ref="N346:N353"/>
    <mergeCell ref="O346:O353"/>
    <mergeCell ref="P346:P353"/>
    <mergeCell ref="Q346:Q353"/>
    <mergeCell ref="R346:R353"/>
    <mergeCell ref="N354:N360"/>
    <mergeCell ref="O354:O360"/>
    <mergeCell ref="P354:P360"/>
    <mergeCell ref="Q354:Q360"/>
    <mergeCell ref="R354:R360"/>
    <mergeCell ref="N361:N367"/>
    <mergeCell ref="O361:O367"/>
    <mergeCell ref="P361:P367"/>
    <mergeCell ref="Q361:Q367"/>
    <mergeCell ref="R361:R367"/>
    <mergeCell ref="N368:N374"/>
    <mergeCell ref="O368:O374"/>
    <mergeCell ref="P368:P374"/>
    <mergeCell ref="Q368:Q374"/>
    <mergeCell ref="R368:R374"/>
    <mergeCell ref="N375:N382"/>
    <mergeCell ref="O375:O382"/>
    <mergeCell ref="P375:P382"/>
    <mergeCell ref="Q375:Q382"/>
    <mergeCell ref="R375:R382"/>
    <mergeCell ref="N383:N389"/>
    <mergeCell ref="O383:O389"/>
    <mergeCell ref="P383:P389"/>
    <mergeCell ref="Q383:Q389"/>
    <mergeCell ref="R383:R389"/>
    <mergeCell ref="N390:N397"/>
    <mergeCell ref="O390:O397"/>
    <mergeCell ref="P390:P397"/>
    <mergeCell ref="Q390:Q397"/>
    <mergeCell ref="R390:R397"/>
    <mergeCell ref="N398:N405"/>
    <mergeCell ref="O398:O405"/>
    <mergeCell ref="P398:P405"/>
    <mergeCell ref="Q398:Q405"/>
    <mergeCell ref="R398:R405"/>
    <mergeCell ref="N406:N413"/>
    <mergeCell ref="O406:O413"/>
    <mergeCell ref="P406:P413"/>
    <mergeCell ref="Q406:Q413"/>
    <mergeCell ref="R406:R413"/>
    <mergeCell ref="N414:N421"/>
    <mergeCell ref="O414:O421"/>
    <mergeCell ref="P414:P421"/>
    <mergeCell ref="Q414:Q421"/>
    <mergeCell ref="R414:R421"/>
    <mergeCell ref="N422:N429"/>
    <mergeCell ref="O422:O429"/>
    <mergeCell ref="P422:P429"/>
    <mergeCell ref="Q422:Q429"/>
    <mergeCell ref="R422:R429"/>
    <mergeCell ref="N430:N437"/>
    <mergeCell ref="O430:O437"/>
    <mergeCell ref="P430:P437"/>
    <mergeCell ref="Q430:Q437"/>
    <mergeCell ref="R430:R437"/>
    <mergeCell ref="N438:N445"/>
    <mergeCell ref="O438:O445"/>
    <mergeCell ref="P438:P445"/>
    <mergeCell ref="Q438:Q445"/>
    <mergeCell ref="R438:R445"/>
    <mergeCell ref="AA346:AA353"/>
    <mergeCell ref="AA354:AA360"/>
    <mergeCell ref="AA361:AA367"/>
    <mergeCell ref="AA368:AA374"/>
    <mergeCell ref="AA375:AA382"/>
    <mergeCell ref="AA383:AA389"/>
    <mergeCell ref="AA390:AA397"/>
    <mergeCell ref="AA398:AA405"/>
    <mergeCell ref="AA406:AA413"/>
    <mergeCell ref="AA414:AA421"/>
    <mergeCell ref="AA422:AA429"/>
    <mergeCell ref="AA430:AA437"/>
    <mergeCell ref="AA438:AA445"/>
    <mergeCell ref="AI346:AI349"/>
    <mergeCell ref="AI350:AI353"/>
    <mergeCell ref="AI361:AI362"/>
    <mergeCell ref="AI363:AI364"/>
    <mergeCell ref="AI365:AI367"/>
    <mergeCell ref="AI368:AI374"/>
    <mergeCell ref="AI375:AI378"/>
    <mergeCell ref="AI379:AI382"/>
    <mergeCell ref="AI383:AI389"/>
    <mergeCell ref="AI390:AI393"/>
    <mergeCell ref="AI394:AI397"/>
    <mergeCell ref="AI398:AI405"/>
    <mergeCell ref="AI406:AI413"/>
    <mergeCell ref="AI414:AI421"/>
    <mergeCell ref="AI422:AI429"/>
    <mergeCell ref="AI430:AI437"/>
    <mergeCell ref="AI438:AI445"/>
    <mergeCell ref="AJ346:AJ349"/>
    <mergeCell ref="AK346:AK353"/>
    <mergeCell ref="AL346:AL349"/>
    <mergeCell ref="AM346:AM353"/>
    <mergeCell ref="AN346:AN349"/>
    <mergeCell ref="AO346:AO349"/>
    <mergeCell ref="AJ350:AJ353"/>
    <mergeCell ref="AL350:AL353"/>
    <mergeCell ref="AN350:AN353"/>
    <mergeCell ref="AO350:AO353"/>
    <mergeCell ref="AK354:AK360"/>
    <mergeCell ref="AM354:AM360"/>
    <mergeCell ref="AJ361:AJ362"/>
    <mergeCell ref="AK361:AK367"/>
    <mergeCell ref="AL361:AL362"/>
    <mergeCell ref="AM361:AM367"/>
    <mergeCell ref="AN361:AN362"/>
    <mergeCell ref="AO361:AO362"/>
    <mergeCell ref="AJ363:AJ364"/>
    <mergeCell ref="AL363:AL364"/>
    <mergeCell ref="AN363:AN364"/>
    <mergeCell ref="AO363:AO364"/>
    <mergeCell ref="AJ365:AJ367"/>
    <mergeCell ref="AL365:AL367"/>
    <mergeCell ref="AN365:AN367"/>
    <mergeCell ref="AO365:AO367"/>
    <mergeCell ref="AJ414:AJ421"/>
    <mergeCell ref="AK414:AK421"/>
    <mergeCell ref="AL414:AL421"/>
    <mergeCell ref="AM414:AM421"/>
    <mergeCell ref="AN414:AN421"/>
    <mergeCell ref="AO414:AO421"/>
    <mergeCell ref="AJ422:AJ429"/>
    <mergeCell ref="AJ368:AJ374"/>
    <mergeCell ref="AK368:AK374"/>
    <mergeCell ref="AL368:AL374"/>
    <mergeCell ref="AM368:AM374"/>
    <mergeCell ref="AN368:AN374"/>
    <mergeCell ref="AO368:AO374"/>
    <mergeCell ref="AJ375:AJ378"/>
    <mergeCell ref="AK375:AK382"/>
    <mergeCell ref="AL375:AL378"/>
    <mergeCell ref="AM375:AM382"/>
    <mergeCell ref="AN375:AN378"/>
    <mergeCell ref="AO375:AO378"/>
    <mergeCell ref="AJ379:AJ382"/>
    <mergeCell ref="AL379:AL382"/>
    <mergeCell ref="AN379:AN382"/>
    <mergeCell ref="AO379:AO382"/>
    <mergeCell ref="AJ383:AJ389"/>
    <mergeCell ref="AK383:AK389"/>
    <mergeCell ref="AL383:AL389"/>
    <mergeCell ref="AM383:AM389"/>
    <mergeCell ref="AN383:AN389"/>
    <mergeCell ref="AO383:AO389"/>
    <mergeCell ref="AJ390:AJ393"/>
    <mergeCell ref="AK390:AK397"/>
    <mergeCell ref="AL390:AL393"/>
    <mergeCell ref="AM390:AM397"/>
    <mergeCell ref="AN390:AN393"/>
    <mergeCell ref="AO390:AO393"/>
    <mergeCell ref="AJ394:AJ397"/>
    <mergeCell ref="AL394:AL397"/>
    <mergeCell ref="AN394:AN397"/>
    <mergeCell ref="AO394:AO397"/>
    <mergeCell ref="AJ398:AJ405"/>
    <mergeCell ref="AK398:AK405"/>
    <mergeCell ref="AL398:AL405"/>
    <mergeCell ref="AM398:AM405"/>
    <mergeCell ref="AN398:AN405"/>
    <mergeCell ref="AO398:AO405"/>
    <mergeCell ref="AJ406:AJ413"/>
    <mergeCell ref="AK406:AK413"/>
    <mergeCell ref="AL406:AL413"/>
    <mergeCell ref="AM406:AM413"/>
    <mergeCell ref="AN406:AN413"/>
    <mergeCell ref="AO406:AO413"/>
    <mergeCell ref="AK422:AK429"/>
    <mergeCell ref="AL422:AL429"/>
    <mergeCell ref="AM422:AM429"/>
    <mergeCell ref="AN422:AN429"/>
    <mergeCell ref="AO422:AO429"/>
    <mergeCell ref="AQ414:AQ421"/>
    <mergeCell ref="AR414:AR421"/>
    <mergeCell ref="AS414:AS421"/>
    <mergeCell ref="AP422:AP429"/>
    <mergeCell ref="AQ422:AQ429"/>
    <mergeCell ref="AR422:AR429"/>
    <mergeCell ref="AS422:AS429"/>
    <mergeCell ref="AJ438:AJ445"/>
    <mergeCell ref="AK438:AK445"/>
    <mergeCell ref="AL438:AL445"/>
    <mergeCell ref="AM438:AM445"/>
    <mergeCell ref="AN438:AN445"/>
    <mergeCell ref="AO438:AO445"/>
    <mergeCell ref="AP430:AP437"/>
    <mergeCell ref="AQ430:AQ437"/>
    <mergeCell ref="AR430:AR437"/>
    <mergeCell ref="AS430:AS437"/>
    <mergeCell ref="AP438:AP445"/>
    <mergeCell ref="AQ438:AQ445"/>
    <mergeCell ref="AR438:AR445"/>
    <mergeCell ref="AS438:AS445"/>
    <mergeCell ref="AJ430:AJ437"/>
    <mergeCell ref="AK430:AK437"/>
    <mergeCell ref="AL430:AL437"/>
    <mergeCell ref="AM430:AM437"/>
    <mergeCell ref="AN430:AN437"/>
    <mergeCell ref="AO430:AO437"/>
    <mergeCell ref="AQ346:AQ353"/>
    <mergeCell ref="AR346:AR353"/>
    <mergeCell ref="AS346:AS353"/>
    <mergeCell ref="AP354:AP360"/>
    <mergeCell ref="AQ354:AQ360"/>
    <mergeCell ref="AR354:AR360"/>
    <mergeCell ref="AS354:AS360"/>
    <mergeCell ref="AP361:AP367"/>
    <mergeCell ref="AQ361:AQ367"/>
    <mergeCell ref="AR361:AR367"/>
    <mergeCell ref="AS361:AS367"/>
    <mergeCell ref="AP368:AP374"/>
    <mergeCell ref="AQ368:AQ374"/>
    <mergeCell ref="AR368:AR374"/>
    <mergeCell ref="AS368:AS374"/>
    <mergeCell ref="AP375:AP382"/>
    <mergeCell ref="AQ375:AQ382"/>
    <mergeCell ref="AR375:AR382"/>
    <mergeCell ref="AT346:AT353"/>
    <mergeCell ref="AT354:AT360"/>
    <mergeCell ref="AT361:AT367"/>
    <mergeCell ref="AT368:AT374"/>
    <mergeCell ref="AT375:AT382"/>
    <mergeCell ref="AT383:AT389"/>
    <mergeCell ref="AT390:AT397"/>
    <mergeCell ref="AT398:AT405"/>
    <mergeCell ref="AT406:AT413"/>
    <mergeCell ref="AT414:AT421"/>
    <mergeCell ref="AT422:AT429"/>
    <mergeCell ref="AT430:AT437"/>
    <mergeCell ref="AT438:AT445"/>
    <mergeCell ref="AR390:AR397"/>
    <mergeCell ref="AS390:AS397"/>
    <mergeCell ref="AP398:AP405"/>
    <mergeCell ref="AQ398:AQ405"/>
    <mergeCell ref="AR398:AR405"/>
    <mergeCell ref="AS398:AS405"/>
    <mergeCell ref="AP406:AP413"/>
    <mergeCell ref="AQ406:AQ413"/>
    <mergeCell ref="AR406:AR413"/>
    <mergeCell ref="AS406:AS413"/>
    <mergeCell ref="AP414:AP421"/>
    <mergeCell ref="AS375:AS382"/>
    <mergeCell ref="AP383:AP389"/>
    <mergeCell ref="AQ383:AQ389"/>
    <mergeCell ref="AR383:AR389"/>
    <mergeCell ref="AS383:AS389"/>
    <mergeCell ref="AP390:AP397"/>
    <mergeCell ref="AQ390:AQ397"/>
    <mergeCell ref="AP346:AP353"/>
    <mergeCell ref="AU430:AU437"/>
    <mergeCell ref="AV430:AV437"/>
    <mergeCell ref="AU346:AU353"/>
    <mergeCell ref="AV346:AV353"/>
    <mergeCell ref="AU354:AU360"/>
    <mergeCell ref="AV354:AV360"/>
    <mergeCell ref="AU361:AU367"/>
    <mergeCell ref="AV361:AV367"/>
    <mergeCell ref="AU368:AU374"/>
    <mergeCell ref="AV368:AV374"/>
    <mergeCell ref="AU375:AU382"/>
    <mergeCell ref="AV375:AV382"/>
    <mergeCell ref="AU383:AU389"/>
    <mergeCell ref="AV383:AV389"/>
    <mergeCell ref="AU390:AU397"/>
    <mergeCell ref="AV390:AV397"/>
    <mergeCell ref="AU398:AV398"/>
    <mergeCell ref="AU399:AU401"/>
    <mergeCell ref="AV399:AV401"/>
    <mergeCell ref="AU438:AU445"/>
    <mergeCell ref="AV438:AV445"/>
    <mergeCell ref="BJ346:BJ353"/>
    <mergeCell ref="BK346:BK353"/>
    <mergeCell ref="AW361:AW367"/>
    <mergeCell ref="AX361:AX367"/>
    <mergeCell ref="AY361:AY367"/>
    <mergeCell ref="AZ361:AZ367"/>
    <mergeCell ref="BA361:BA367"/>
    <mergeCell ref="BB361:BB367"/>
    <mergeCell ref="BC361:BC367"/>
    <mergeCell ref="BD361:BD367"/>
    <mergeCell ref="BE361:BE367"/>
    <mergeCell ref="BF361:BF367"/>
    <mergeCell ref="BG361:BG367"/>
    <mergeCell ref="BH361:BH367"/>
    <mergeCell ref="BI361:BI367"/>
    <mergeCell ref="AU402:AV402"/>
    <mergeCell ref="AU403:AU405"/>
    <mergeCell ref="AV403:AV405"/>
    <mergeCell ref="AU406:AU413"/>
    <mergeCell ref="AV406:AV413"/>
    <mergeCell ref="AU414:AV414"/>
    <mergeCell ref="AU415:AU416"/>
    <mergeCell ref="AV415:AV416"/>
    <mergeCell ref="AU417:AU418"/>
    <mergeCell ref="AV417:AV418"/>
    <mergeCell ref="AU419:AV419"/>
    <mergeCell ref="AU420:AU421"/>
    <mergeCell ref="AV420:AV421"/>
    <mergeCell ref="AU422:AU429"/>
    <mergeCell ref="AV422:AV429"/>
    <mergeCell ref="BL346:BL353"/>
    <mergeCell ref="BM346:BM353"/>
    <mergeCell ref="AW354:AW360"/>
    <mergeCell ref="AX354:AX360"/>
    <mergeCell ref="AY354:AY360"/>
    <mergeCell ref="AZ354:AZ360"/>
    <mergeCell ref="BA354:BA360"/>
    <mergeCell ref="BB354:BB360"/>
    <mergeCell ref="BC354:BC360"/>
    <mergeCell ref="BD354:BD360"/>
    <mergeCell ref="BE354:BE360"/>
    <mergeCell ref="BF354:BF360"/>
    <mergeCell ref="BG354:BG360"/>
    <mergeCell ref="BH354:BH360"/>
    <mergeCell ref="BI354:BI360"/>
    <mergeCell ref="BJ354:BJ360"/>
    <mergeCell ref="BK354:BK360"/>
    <mergeCell ref="BL354:BL360"/>
    <mergeCell ref="BM354:BM360"/>
    <mergeCell ref="AW346:AW353"/>
    <mergeCell ref="AX346:AX353"/>
    <mergeCell ref="AY346:AY353"/>
    <mergeCell ref="AZ346:AZ353"/>
    <mergeCell ref="BA346:BA353"/>
    <mergeCell ref="BB346:BB353"/>
    <mergeCell ref="BC346:BC353"/>
    <mergeCell ref="BD346:BD353"/>
    <mergeCell ref="BE346:BE353"/>
    <mergeCell ref="BF346:BF353"/>
    <mergeCell ref="BG346:BG353"/>
    <mergeCell ref="BH346:BH353"/>
    <mergeCell ref="BI346:BI353"/>
    <mergeCell ref="BJ361:BJ367"/>
    <mergeCell ref="BK361:BK367"/>
    <mergeCell ref="BL361:BL367"/>
    <mergeCell ref="BM361:BM367"/>
    <mergeCell ref="AW368:AW374"/>
    <mergeCell ref="AX368:AX374"/>
    <mergeCell ref="AY368:AY374"/>
    <mergeCell ref="AZ368:AZ374"/>
    <mergeCell ref="BA368:BA374"/>
    <mergeCell ref="BB368:BB374"/>
    <mergeCell ref="BC368:BC374"/>
    <mergeCell ref="BD368:BD374"/>
    <mergeCell ref="BE368:BE374"/>
    <mergeCell ref="BF368:BF374"/>
    <mergeCell ref="BG368:BG374"/>
    <mergeCell ref="BH368:BH374"/>
    <mergeCell ref="BI368:BI374"/>
    <mergeCell ref="BJ368:BJ374"/>
    <mergeCell ref="BK368:BK374"/>
    <mergeCell ref="BL368:BL374"/>
    <mergeCell ref="BM368:BM374"/>
    <mergeCell ref="AW375:AW382"/>
    <mergeCell ref="AX375:AX382"/>
    <mergeCell ref="AY375:AY382"/>
    <mergeCell ref="AZ375:AZ382"/>
    <mergeCell ref="BA375:BA382"/>
    <mergeCell ref="BB375:BB382"/>
    <mergeCell ref="BC375:BC382"/>
    <mergeCell ref="BD375:BD382"/>
    <mergeCell ref="BE375:BE382"/>
    <mergeCell ref="BF375:BF382"/>
    <mergeCell ref="BG375:BG382"/>
    <mergeCell ref="BH375:BH382"/>
    <mergeCell ref="BI375:BI382"/>
    <mergeCell ref="BJ375:BJ382"/>
    <mergeCell ref="BK375:BK382"/>
    <mergeCell ref="BL375:BL382"/>
    <mergeCell ref="BM375:BM382"/>
    <mergeCell ref="AW383:AW389"/>
    <mergeCell ref="AX383:AX389"/>
    <mergeCell ref="AY383:AY389"/>
    <mergeCell ref="AZ383:AZ389"/>
    <mergeCell ref="BA383:BA389"/>
    <mergeCell ref="BB383:BB389"/>
    <mergeCell ref="BC383:BC389"/>
    <mergeCell ref="BD383:BD389"/>
    <mergeCell ref="BE383:BE389"/>
    <mergeCell ref="BF383:BF389"/>
    <mergeCell ref="BG383:BG389"/>
    <mergeCell ref="BH383:BH389"/>
    <mergeCell ref="BI383:BI389"/>
    <mergeCell ref="BJ383:BJ389"/>
    <mergeCell ref="BK383:BK389"/>
    <mergeCell ref="BL383:BL389"/>
    <mergeCell ref="BM383:BM389"/>
    <mergeCell ref="AW390:AW397"/>
    <mergeCell ref="AX390:AX397"/>
    <mergeCell ref="AY390:AY397"/>
    <mergeCell ref="AZ390:AZ397"/>
    <mergeCell ref="BA390:BA397"/>
    <mergeCell ref="BB390:BB397"/>
    <mergeCell ref="BC390:BC397"/>
    <mergeCell ref="BD390:BD397"/>
    <mergeCell ref="BE390:BE397"/>
    <mergeCell ref="BF390:BF397"/>
    <mergeCell ref="BG390:BG397"/>
    <mergeCell ref="BH390:BH397"/>
    <mergeCell ref="BI390:BI397"/>
    <mergeCell ref="BJ390:BJ397"/>
    <mergeCell ref="BK390:BK397"/>
    <mergeCell ref="BL390:BL397"/>
    <mergeCell ref="BM390:BM397"/>
    <mergeCell ref="AW398:AW405"/>
    <mergeCell ref="AX398:AX405"/>
    <mergeCell ref="AY398:AY405"/>
    <mergeCell ref="AZ398:AZ405"/>
    <mergeCell ref="BA398:BA405"/>
    <mergeCell ref="BB398:BB405"/>
    <mergeCell ref="BC398:BC405"/>
    <mergeCell ref="BD398:BD405"/>
    <mergeCell ref="BE398:BE405"/>
    <mergeCell ref="BF398:BF405"/>
    <mergeCell ref="BG398:BG405"/>
    <mergeCell ref="BH398:BH405"/>
    <mergeCell ref="BI398:BI405"/>
    <mergeCell ref="BJ398:BJ405"/>
    <mergeCell ref="BK398:BK405"/>
    <mergeCell ref="BL398:BL405"/>
    <mergeCell ref="BM398:BM405"/>
    <mergeCell ref="AW406:AW413"/>
    <mergeCell ref="AX406:AX413"/>
    <mergeCell ref="AY406:AY413"/>
    <mergeCell ref="AZ406:AZ413"/>
    <mergeCell ref="BA406:BA413"/>
    <mergeCell ref="BB406:BB413"/>
    <mergeCell ref="BC406:BC413"/>
    <mergeCell ref="BD406:BD413"/>
    <mergeCell ref="BE406:BE413"/>
    <mergeCell ref="BF406:BF413"/>
    <mergeCell ref="BG406:BG413"/>
    <mergeCell ref="BH406:BH413"/>
    <mergeCell ref="BI406:BI413"/>
    <mergeCell ref="BJ406:BJ413"/>
    <mergeCell ref="BK406:BK413"/>
    <mergeCell ref="BL406:BL413"/>
    <mergeCell ref="BM406:BM413"/>
    <mergeCell ref="AW414:AW421"/>
    <mergeCell ref="AX414:AX421"/>
    <mergeCell ref="AY414:AY421"/>
    <mergeCell ref="AZ414:AZ421"/>
    <mergeCell ref="BA414:BA421"/>
    <mergeCell ref="BB414:BB421"/>
    <mergeCell ref="BC414:BC421"/>
    <mergeCell ref="BD414:BD421"/>
    <mergeCell ref="BE414:BE421"/>
    <mergeCell ref="BF414:BF421"/>
    <mergeCell ref="BG414:BG421"/>
    <mergeCell ref="BH414:BH421"/>
    <mergeCell ref="BI414:BI421"/>
    <mergeCell ref="BJ414:BJ421"/>
    <mergeCell ref="BK414:BK421"/>
    <mergeCell ref="BL414:BL421"/>
    <mergeCell ref="BM414:BM421"/>
    <mergeCell ref="AW422:AW429"/>
    <mergeCell ref="AX422:AX429"/>
    <mergeCell ref="AY422:AY429"/>
    <mergeCell ref="AZ422:AZ429"/>
    <mergeCell ref="BA422:BA429"/>
    <mergeCell ref="BB422:BB429"/>
    <mergeCell ref="BC422:BC429"/>
    <mergeCell ref="BD422:BD429"/>
    <mergeCell ref="BE422:BE429"/>
    <mergeCell ref="BF422:BF429"/>
    <mergeCell ref="BG422:BG429"/>
    <mergeCell ref="BH422:BH429"/>
    <mergeCell ref="BI422:BI429"/>
    <mergeCell ref="BJ422:BJ429"/>
    <mergeCell ref="BK422:BK429"/>
    <mergeCell ref="BL422:BL429"/>
    <mergeCell ref="BM422:BM429"/>
    <mergeCell ref="AW430:AW437"/>
    <mergeCell ref="AX430:AX437"/>
    <mergeCell ref="AY430:AY437"/>
    <mergeCell ref="AZ430:AZ437"/>
    <mergeCell ref="BA430:BA437"/>
    <mergeCell ref="BB430:BB437"/>
    <mergeCell ref="BC430:BC437"/>
    <mergeCell ref="BD430:BD437"/>
    <mergeCell ref="BE430:BE437"/>
    <mergeCell ref="BF430:BF437"/>
    <mergeCell ref="BG430:BG437"/>
    <mergeCell ref="BH430:BH437"/>
    <mergeCell ref="BI430:BI437"/>
    <mergeCell ref="BJ430:BJ437"/>
    <mergeCell ref="BK430:BK437"/>
    <mergeCell ref="BL430:BL437"/>
    <mergeCell ref="BM430:BM437"/>
    <mergeCell ref="AW438:AW445"/>
    <mergeCell ref="AX438:AX445"/>
    <mergeCell ref="AY438:AY445"/>
    <mergeCell ref="AZ438:AZ445"/>
    <mergeCell ref="BA438:BA445"/>
    <mergeCell ref="BB438:BB445"/>
    <mergeCell ref="BC438:BC445"/>
    <mergeCell ref="BD438:BD445"/>
    <mergeCell ref="BE438:BE445"/>
    <mergeCell ref="BF438:BF445"/>
    <mergeCell ref="BG438:BG445"/>
    <mergeCell ref="BH438:BH445"/>
    <mergeCell ref="BI438:BI445"/>
    <mergeCell ref="BJ438:BJ445"/>
    <mergeCell ref="BK438:BK445"/>
    <mergeCell ref="BL438:BL445"/>
    <mergeCell ref="BM438:BM445"/>
  </mergeCells>
  <hyperlinks>
    <hyperlink ref="G17" r:id="rId1" xr:uid="{00000000-0004-0000-0000-000000000000}"/>
    <hyperlink ref="R17" r:id="rId2" xr:uid="{00000000-0004-0000-0000-000001000000}"/>
    <hyperlink ref="AA17" r:id="rId3" xr:uid="{00000000-0004-0000-0000-000002000000}"/>
    <hyperlink ref="G23" r:id="rId4" xr:uid="{00000000-0004-0000-0000-000003000000}"/>
    <hyperlink ref="R23" r:id="rId5" xr:uid="{00000000-0004-0000-0000-000004000000}"/>
    <hyperlink ref="AA23" r:id="rId6" xr:uid="{00000000-0004-0000-0000-000005000000}"/>
    <hyperlink ref="G29" r:id="rId7" xr:uid="{00000000-0004-0000-0000-000006000000}"/>
    <hyperlink ref="R29" r:id="rId8" xr:uid="{00000000-0004-0000-0000-000007000000}"/>
    <hyperlink ref="AA29" r:id="rId9" xr:uid="{00000000-0004-0000-0000-000008000000}"/>
    <hyperlink ref="G35" r:id="rId10" xr:uid="{00000000-0004-0000-0000-000009000000}"/>
    <hyperlink ref="R35" r:id="rId11" xr:uid="{00000000-0004-0000-0000-00000A000000}"/>
    <hyperlink ref="AA35" r:id="rId12" xr:uid="{00000000-0004-0000-0000-00000B000000}"/>
    <hyperlink ref="G41" r:id="rId13" xr:uid="{00000000-0004-0000-0000-00000C000000}"/>
    <hyperlink ref="R41" r:id="rId14" xr:uid="{00000000-0004-0000-0000-00000D000000}"/>
    <hyperlink ref="AA41" r:id="rId15" xr:uid="{00000000-0004-0000-0000-00000E000000}"/>
    <hyperlink ref="G47" r:id="rId16" xr:uid="{00000000-0004-0000-0000-00000F000000}"/>
    <hyperlink ref="R47" r:id="rId17" xr:uid="{00000000-0004-0000-0000-000010000000}"/>
    <hyperlink ref="AA47" r:id="rId18" xr:uid="{00000000-0004-0000-0000-000011000000}"/>
    <hyperlink ref="G53" r:id="rId19" xr:uid="{00000000-0004-0000-0000-000012000000}"/>
    <hyperlink ref="G59" r:id="rId20" xr:uid="{00000000-0004-0000-0000-000013000000}"/>
    <hyperlink ref="G65" r:id="rId21" xr:uid="{00000000-0004-0000-0000-000014000000}"/>
    <hyperlink ref="R53" r:id="rId22" xr:uid="{00000000-0004-0000-0000-000015000000}"/>
    <hyperlink ref="R59" r:id="rId23" xr:uid="{00000000-0004-0000-0000-000016000000}"/>
    <hyperlink ref="R65" r:id="rId24" xr:uid="{00000000-0004-0000-0000-000017000000}"/>
    <hyperlink ref="AA53" r:id="rId25" xr:uid="{00000000-0004-0000-0000-000018000000}"/>
    <hyperlink ref="AA59" r:id="rId26" xr:uid="{00000000-0004-0000-0000-000019000000}"/>
    <hyperlink ref="AA65" r:id="rId27" xr:uid="{00000000-0004-0000-0000-00001A000000}"/>
    <hyperlink ref="R71" r:id="rId28" xr:uid="{00000000-0004-0000-0000-00001B000000}"/>
    <hyperlink ref="AA71" r:id="rId29" xr:uid="{00000000-0004-0000-0000-00001C000000}"/>
    <hyperlink ref="R77" r:id="rId30" xr:uid="{00000000-0004-0000-0000-00001D000000}"/>
    <hyperlink ref="R83" r:id="rId31" xr:uid="{00000000-0004-0000-0000-00001E000000}"/>
    <hyperlink ref="R89" r:id="rId32" xr:uid="{00000000-0004-0000-0000-00001F000000}"/>
    <hyperlink ref="AA77" r:id="rId33" xr:uid="{00000000-0004-0000-0000-000020000000}"/>
    <hyperlink ref="AA83" r:id="rId34" xr:uid="{00000000-0004-0000-0000-000021000000}"/>
    <hyperlink ref="AA89" r:id="rId35" xr:uid="{00000000-0004-0000-0000-000022000000}"/>
    <hyperlink ref="G71" r:id="rId36" xr:uid="{00000000-0004-0000-0000-000023000000}"/>
    <hyperlink ref="G77" r:id="rId37" xr:uid="{00000000-0004-0000-0000-000024000000}"/>
    <hyperlink ref="G83" r:id="rId38" xr:uid="{00000000-0004-0000-0000-000025000000}"/>
    <hyperlink ref="G89" r:id="rId39" xr:uid="{00000000-0004-0000-0000-000026000000}"/>
    <hyperlink ref="R101" r:id="rId40" xr:uid="{00000000-0004-0000-0000-000027000000}"/>
    <hyperlink ref="R107" r:id="rId41" xr:uid="{00000000-0004-0000-0000-000028000000}"/>
    <hyperlink ref="AA101" r:id="rId42" xr:uid="{00000000-0004-0000-0000-000029000000}"/>
    <hyperlink ref="AA107" r:id="rId43" xr:uid="{00000000-0004-0000-0000-00002A000000}"/>
    <hyperlink ref="G101" r:id="rId44" xr:uid="{00000000-0004-0000-0000-00002B000000}"/>
    <hyperlink ref="G107" r:id="rId45" xr:uid="{00000000-0004-0000-0000-00002C000000}"/>
    <hyperlink ref="G95" r:id="rId46" xr:uid="{00000000-0004-0000-0000-00002D000000}"/>
    <hyperlink ref="R119" r:id="rId47" xr:uid="{00000000-0004-0000-0000-00002E000000}"/>
    <hyperlink ref="R125" r:id="rId48" xr:uid="{00000000-0004-0000-0000-00002F000000}"/>
    <hyperlink ref="AA119" r:id="rId49" xr:uid="{00000000-0004-0000-0000-000030000000}"/>
    <hyperlink ref="AA125" r:id="rId50" xr:uid="{00000000-0004-0000-0000-000031000000}"/>
    <hyperlink ref="G119" r:id="rId51" xr:uid="{00000000-0004-0000-0000-000032000000}"/>
    <hyperlink ref="G125" r:id="rId52" xr:uid="{00000000-0004-0000-0000-000033000000}"/>
    <hyperlink ref="G113" r:id="rId53" xr:uid="{00000000-0004-0000-0000-000034000000}"/>
    <hyperlink ref="R95" r:id="rId54" xr:uid="{00000000-0004-0000-0000-000035000000}"/>
    <hyperlink ref="AA95" r:id="rId55" xr:uid="{00000000-0004-0000-0000-000036000000}"/>
    <hyperlink ref="AA113" r:id="rId56" xr:uid="{00000000-0004-0000-0000-000037000000}"/>
    <hyperlink ref="R113" r:id="rId57" xr:uid="{00000000-0004-0000-0000-000038000000}"/>
    <hyperlink ref="G138" r:id="rId58" xr:uid="{00000000-0004-0000-0000-000039000000}"/>
    <hyperlink ref="G131" r:id="rId59" xr:uid="{00000000-0004-0000-0000-00003A000000}"/>
    <hyperlink ref="G145" r:id="rId60" xr:uid="{00000000-0004-0000-0000-00003B000000}"/>
    <hyperlink ref="G157" r:id="rId61" xr:uid="{00000000-0004-0000-0000-00003C000000}"/>
    <hyperlink ref="G163" r:id="rId62" xr:uid="{00000000-0004-0000-0000-00003D000000}"/>
    <hyperlink ref="G170" r:id="rId63" xr:uid="{00000000-0004-0000-0000-00003E000000}"/>
    <hyperlink ref="G176" r:id="rId64" xr:uid="{00000000-0004-0000-0000-00003F000000}"/>
    <hyperlink ref="G185" r:id="rId65" xr:uid="{00000000-0004-0000-0000-000040000000}"/>
    <hyperlink ref="G151" r:id="rId66" xr:uid="{00000000-0004-0000-0000-000041000000}"/>
    <hyperlink ref="G193" r:id="rId67" xr:uid="{00000000-0004-0000-0000-000042000000}"/>
    <hyperlink ref="G200" r:id="rId68" xr:uid="{00000000-0004-0000-0000-000043000000}"/>
    <hyperlink ref="G205" r:id="rId69" xr:uid="{00000000-0004-0000-0000-000044000000}"/>
    <hyperlink ref="G211" r:id="rId70" xr:uid="{00000000-0004-0000-0000-000045000000}"/>
    <hyperlink ref="G217" r:id="rId71" xr:uid="{00000000-0004-0000-0000-000046000000}"/>
    <hyperlink ref="R138" r:id="rId72" xr:uid="{00000000-0004-0000-0000-000047000000}"/>
    <hyperlink ref="R131" r:id="rId73" xr:uid="{00000000-0004-0000-0000-000048000000}"/>
    <hyperlink ref="R145" r:id="rId74" xr:uid="{00000000-0004-0000-0000-000049000000}"/>
    <hyperlink ref="R157" r:id="rId75" xr:uid="{00000000-0004-0000-0000-00004A000000}"/>
    <hyperlink ref="R163" r:id="rId76" xr:uid="{00000000-0004-0000-0000-00004B000000}"/>
    <hyperlink ref="R170" r:id="rId77" xr:uid="{00000000-0004-0000-0000-00004C000000}"/>
    <hyperlink ref="R176" r:id="rId78" xr:uid="{00000000-0004-0000-0000-00004D000000}"/>
    <hyperlink ref="R185" r:id="rId79" xr:uid="{00000000-0004-0000-0000-00004E000000}"/>
    <hyperlink ref="R151" r:id="rId80" xr:uid="{00000000-0004-0000-0000-00004F000000}"/>
    <hyperlink ref="R193" r:id="rId81" xr:uid="{00000000-0004-0000-0000-000050000000}"/>
    <hyperlink ref="R200" r:id="rId82" xr:uid="{00000000-0004-0000-0000-000051000000}"/>
    <hyperlink ref="R205" r:id="rId83" xr:uid="{00000000-0004-0000-0000-000052000000}"/>
    <hyperlink ref="R211" r:id="rId84" xr:uid="{00000000-0004-0000-0000-000053000000}"/>
    <hyperlink ref="R217" r:id="rId85" xr:uid="{00000000-0004-0000-0000-000054000000}"/>
    <hyperlink ref="AA138" r:id="rId86" xr:uid="{00000000-0004-0000-0000-000055000000}"/>
    <hyperlink ref="AA131" r:id="rId87" xr:uid="{00000000-0004-0000-0000-000056000000}"/>
    <hyperlink ref="AA145" r:id="rId88" xr:uid="{00000000-0004-0000-0000-000057000000}"/>
    <hyperlink ref="AA157" r:id="rId89" xr:uid="{00000000-0004-0000-0000-000058000000}"/>
    <hyperlink ref="AA163" r:id="rId90" xr:uid="{00000000-0004-0000-0000-000059000000}"/>
    <hyperlink ref="AA170" r:id="rId91" xr:uid="{00000000-0004-0000-0000-00005A000000}"/>
    <hyperlink ref="AA176" r:id="rId92" xr:uid="{00000000-0004-0000-0000-00005B000000}"/>
    <hyperlink ref="AA185" r:id="rId93" xr:uid="{00000000-0004-0000-0000-00005C000000}"/>
    <hyperlink ref="AA151" r:id="rId94" xr:uid="{00000000-0004-0000-0000-00005D000000}"/>
    <hyperlink ref="AA193" r:id="rId95" xr:uid="{00000000-0004-0000-0000-00005E000000}"/>
    <hyperlink ref="AA200" r:id="rId96" xr:uid="{00000000-0004-0000-0000-00005F000000}"/>
    <hyperlink ref="AA205" r:id="rId97" xr:uid="{00000000-0004-0000-0000-000060000000}"/>
    <hyperlink ref="AA211" r:id="rId98" xr:uid="{00000000-0004-0000-0000-000061000000}"/>
    <hyperlink ref="AA217" r:id="rId99" xr:uid="{00000000-0004-0000-0000-000062000000}"/>
    <hyperlink ref="G271" r:id="rId100" xr:uid="{82CC40F4-E75A-4CC7-A2D7-BD2C038DCD39}"/>
    <hyperlink ref="G245" r:id="rId101" xr:uid="{0D8824CD-B183-4D10-9BFF-D8DBC53884CE}"/>
    <hyperlink ref="G251" r:id="rId102" xr:uid="{B1AC186C-2654-46C9-BA4F-E0676DCDEBBB}"/>
    <hyperlink ref="G257" r:id="rId103" xr:uid="{AC2FFA54-C60D-409C-9626-AE05C6D05199}"/>
    <hyperlink ref="G263" r:id="rId104" xr:uid="{E830D246-6E2F-475D-A021-917F1AA358C7}"/>
    <hyperlink ref="G231" r:id="rId105" xr:uid="{63B04708-00AA-4278-8283-943C0769908E}"/>
    <hyperlink ref="G223" r:id="rId106" xr:uid="{001E1D3A-70A7-4D6E-AF44-BCBDA4F0CC28}"/>
    <hyperlink ref="R271" r:id="rId107" xr:uid="{E1E64F19-CB1A-4763-90D5-75D4986CA207}"/>
    <hyperlink ref="R245" r:id="rId108" xr:uid="{8DE5A531-D673-4BEF-8DF5-1A600F2C445F}"/>
    <hyperlink ref="R251" r:id="rId109" xr:uid="{97759CAC-3E4F-4B9B-B70B-7F1B2C8FFDCF}"/>
    <hyperlink ref="R257" r:id="rId110" xr:uid="{55598629-83E4-4F72-A64B-CECD82145E3A}"/>
    <hyperlink ref="R263" r:id="rId111" xr:uid="{12155523-F5BB-401A-8641-4C56B01EA743}"/>
    <hyperlink ref="R231" r:id="rId112" xr:uid="{C468FC2B-0802-4F6E-8590-4A34A95B40B9}"/>
    <hyperlink ref="R223" r:id="rId113" xr:uid="{76FA5536-B7BD-46F5-A75F-954609E61E46}"/>
    <hyperlink ref="AA271" r:id="rId114" xr:uid="{29807F76-3A23-48AD-9298-95C31501FC2C}"/>
    <hyperlink ref="AA245" r:id="rId115" xr:uid="{BCA4FA67-C8BC-4D17-893C-29470F9C4A1E}"/>
    <hyperlink ref="AA251" r:id="rId116" xr:uid="{EAB2705C-E935-429C-96A3-5CBD474C7F26}"/>
    <hyperlink ref="AA257" r:id="rId117" xr:uid="{7BD77B62-BE82-4ADD-81F0-B36B57C6E485}"/>
    <hyperlink ref="AA263" r:id="rId118" xr:uid="{3B8382B7-68F2-4959-93F2-A40A86085FAE}"/>
    <hyperlink ref="AA231" r:id="rId119" xr:uid="{DED13728-3E8C-458C-9E54-B4E3E2A74CAE}"/>
    <hyperlink ref="AA223" r:id="rId120" xr:uid="{BDFC03BA-B849-49B8-A723-D4F5729F0C05}"/>
    <hyperlink ref="G286" r:id="rId121" xr:uid="{B96B51B7-BB29-4D28-8F8C-A3E500030CA4}"/>
    <hyperlink ref="G278" r:id="rId122" xr:uid="{17C3AE2E-C5AD-487F-81A8-C1E27758BB5C}"/>
    <hyperlink ref="G301" r:id="rId123" xr:uid="{125FFF88-C4A7-41C9-9419-65C9D4C11404}"/>
    <hyperlink ref="G294" r:id="rId124" xr:uid="{0A775FFA-0273-419A-BB26-5ADB15098A69}"/>
    <hyperlink ref="G323" r:id="rId125" xr:uid="{6B8BEF64-9F43-4877-90E6-24913E241E4C}"/>
    <hyperlink ref="G316" r:id="rId126" xr:uid="{4D710125-3526-4840-B500-8BDDC934A626}"/>
    <hyperlink ref="R286" r:id="rId127" xr:uid="{8DB3B3DE-F2AF-403A-8DBA-5FFB5ACACF13}"/>
    <hyperlink ref="R278" r:id="rId128" xr:uid="{38642562-B901-4AD6-9F9C-DB00AB39F51C}"/>
    <hyperlink ref="R301" r:id="rId129" xr:uid="{345BAF83-C975-4454-BF8F-852465F1E7FF}"/>
    <hyperlink ref="R294" r:id="rId130" xr:uid="{BF86EE20-5999-49EE-84C3-D3D3EA753EB3}"/>
    <hyperlink ref="R323" r:id="rId131" xr:uid="{6210F6FF-D925-4D8D-90D7-0064E8028866}"/>
    <hyperlink ref="R316" r:id="rId132" xr:uid="{ACAD6987-D0C9-48BC-B7DC-1320F6C333E3}"/>
    <hyperlink ref="AA286" r:id="rId133" xr:uid="{EA8127AB-6BD5-432D-84CC-13302667ABE4}"/>
    <hyperlink ref="AA278" r:id="rId134" xr:uid="{C4DF1352-4405-4C62-AF30-3E2A8FF76B6E}"/>
    <hyperlink ref="AA301" r:id="rId135" xr:uid="{1AEE0CA6-D511-4E76-9C56-9C742754E6A1}"/>
    <hyperlink ref="AA294" r:id="rId136" xr:uid="{28CD7806-A1F3-4C51-9608-F080EB97098D}"/>
    <hyperlink ref="AA323" r:id="rId137" xr:uid="{F678D12B-0DF3-40DE-8EAE-9881EDF0053C}"/>
    <hyperlink ref="AA316" r:id="rId138" xr:uid="{BF5677BB-4270-4CAB-A76C-0175E237418A}"/>
    <hyperlink ref="G346" r:id="rId139" xr:uid="{9C251D56-A0E3-4E0A-AA07-5E5193ADC3A4}"/>
    <hyperlink ref="G354" r:id="rId140" xr:uid="{53E21232-FC14-4A88-937D-64028A593311}"/>
    <hyperlink ref="G361" r:id="rId141" xr:uid="{1F37A8BD-FADD-4E76-B3AB-3C33417E2110}"/>
    <hyperlink ref="G368" r:id="rId142" xr:uid="{6FECF805-DF4E-443C-9A52-C02D1BFAFB80}"/>
    <hyperlink ref="G375" r:id="rId143" xr:uid="{0B5482BC-83E2-42AC-8B93-DEAD2B71F18A}"/>
    <hyperlink ref="G383" r:id="rId144" xr:uid="{D4154D6D-A390-45E1-B3AC-E9CD264DD6F0}"/>
    <hyperlink ref="G390" r:id="rId145" xr:uid="{7F7A6FF2-8953-471A-975E-B092336BC94E}"/>
    <hyperlink ref="G438" r:id="rId146" xr:uid="{D04ACBE5-F5BE-4DB0-9058-5D5B37A3DF2B}"/>
    <hyperlink ref="G398" r:id="rId147" xr:uid="{767800EA-2B87-4FB1-97C6-7B6C11BCF355}"/>
    <hyperlink ref="G406" r:id="rId148" xr:uid="{2E99CEBF-F797-4D24-A11E-809CFB078A06}"/>
    <hyperlink ref="G414" r:id="rId149" xr:uid="{22E9C23B-5ED9-408D-B4A5-58156314A1B7}"/>
    <hyperlink ref="G422" r:id="rId150" xr:uid="{39FD01E2-B8A4-4942-AE54-59D41C48EB69}"/>
    <hyperlink ref="G430" r:id="rId151" xr:uid="{7DF0855B-57F5-4EE3-AE66-9F3C432AF0FC}"/>
    <hyperlink ref="R346" r:id="rId152" xr:uid="{278AFA1D-2524-4382-8BCD-A21DFBE4E948}"/>
    <hyperlink ref="R354" r:id="rId153" xr:uid="{7C15AA81-3BF4-4FDC-8A04-73566CEF8060}"/>
    <hyperlink ref="R361" r:id="rId154" xr:uid="{21F4A76E-7896-4C5F-8500-A663A1AC75F3}"/>
    <hyperlink ref="R368" r:id="rId155" xr:uid="{139CA833-A5C5-4C64-B8D5-B6A5A2E209CF}"/>
    <hyperlink ref="R375" r:id="rId156" xr:uid="{8BB8A21C-5B9D-43E1-A02E-61BC390183A9}"/>
    <hyperlink ref="R383" r:id="rId157" xr:uid="{E1718636-72D6-4474-85AF-A3116CF15E4D}"/>
    <hyperlink ref="R390" r:id="rId158" xr:uid="{57B85288-BBF1-44D0-96C3-B667F82DBA71}"/>
    <hyperlink ref="R438" r:id="rId159" xr:uid="{F857A4AD-4126-4532-9C03-04EAC9EE3C96}"/>
    <hyperlink ref="R398" r:id="rId160" xr:uid="{D224E02D-0F92-4D92-917D-38E516162318}"/>
    <hyperlink ref="R406" r:id="rId161" xr:uid="{0070454D-E788-4F48-823B-4B4CCBCBAB40}"/>
    <hyperlink ref="R414" r:id="rId162" xr:uid="{F3224512-85F1-4054-9548-16A7E46A38CD}"/>
    <hyperlink ref="R422" r:id="rId163" xr:uid="{F0A147F4-C056-4E78-9D24-A87C39A3F095}"/>
    <hyperlink ref="R430" r:id="rId164" xr:uid="{5FFAF2F6-1DFA-4B2A-950B-0DC2AB6A8F77}"/>
    <hyperlink ref="AA346" r:id="rId165" xr:uid="{BB3BECE2-37BA-4CF9-A2BB-5184FFE869CD}"/>
    <hyperlink ref="AA354" r:id="rId166" xr:uid="{0854B9B1-CE8B-468F-8FBA-C51AF997B93F}"/>
    <hyperlink ref="AA361" r:id="rId167" xr:uid="{CCB40F89-83AD-4512-A107-22FB5866C1A5}"/>
    <hyperlink ref="AA368" r:id="rId168" xr:uid="{339A4A93-C6A2-4B81-8437-D28858781D61}"/>
    <hyperlink ref="AA375" r:id="rId169" xr:uid="{748B97C3-7FEC-4EC7-B212-E904A613EEBC}"/>
    <hyperlink ref="AA383" r:id="rId170" xr:uid="{1D810CFB-E7E0-4916-A7F3-F2B9EE2F0600}"/>
    <hyperlink ref="AA390" r:id="rId171" xr:uid="{9F6E64D3-8DF6-4B5E-BA97-4D5ED5F21DAC}"/>
    <hyperlink ref="AA438" r:id="rId172" xr:uid="{68CE68EC-4B42-45AB-89FF-6F012978E802}"/>
    <hyperlink ref="AA398" r:id="rId173" xr:uid="{3193DD0A-97DF-4B14-AF79-9AB5A687E19A}"/>
    <hyperlink ref="AA406" r:id="rId174" xr:uid="{8077D4C2-C805-4A4F-ABBC-13B459353FFD}"/>
    <hyperlink ref="AA414" r:id="rId175" xr:uid="{1170DA71-9C66-49EA-9035-A6819849420B}"/>
    <hyperlink ref="AA422" r:id="rId176" xr:uid="{CA25E066-5FA1-4961-8334-BE94EFF9C541}"/>
    <hyperlink ref="AA430" r:id="rId177" xr:uid="{ED9D4A79-E383-4D0B-907D-C02830555CD0}"/>
    <hyperlink ref="G446" r:id="rId178" xr:uid="{44A0DB65-21B4-4366-9314-9CBC8920D46C}"/>
    <hyperlink ref="G454" r:id="rId179" xr:uid="{247A07B3-D086-41D1-BDF0-F5298017EAAE}"/>
    <hyperlink ref="G462" r:id="rId180" xr:uid="{65DB5AEA-FC04-4494-B6B1-A621531D4219}"/>
    <hyperlink ref="G470" r:id="rId181" xr:uid="{D631E2C9-78AC-4CA6-841D-74AD22A20084}"/>
    <hyperlink ref="G478" r:id="rId182" xr:uid="{54E0D7F8-A204-439D-95AE-32D29584BBCA}"/>
    <hyperlink ref="G487" r:id="rId183" xr:uid="{E9707282-DE0A-4384-AB95-DC1ABD957611}"/>
    <hyperlink ref="G503" r:id="rId184" xr:uid="{8A63688C-3353-4DC4-BC1B-621BBFF61E5B}"/>
    <hyperlink ref="G495" r:id="rId185" xr:uid="{9FBC0857-6C57-4BCF-9CA6-3CBD4A4A3A48}"/>
    <hyperlink ref="G511" r:id="rId186" xr:uid="{DF7F68DC-91A6-42D9-B608-194C977FC756}"/>
    <hyperlink ref="G519" r:id="rId187" xr:uid="{CD66DA6E-5DEF-45A2-9E7B-03109B3BE596}"/>
    <hyperlink ref="R446" r:id="rId188" xr:uid="{7F418053-DE01-4D9D-B404-EBE4CADF2DB8}"/>
    <hyperlink ref="R454" r:id="rId189" xr:uid="{F64C8A0D-5C00-4D44-8496-6754F9E444EB}"/>
    <hyperlink ref="R462" r:id="rId190" xr:uid="{C35D64C3-55B4-418C-8516-EDD6575DC513}"/>
    <hyperlink ref="R470" r:id="rId191" xr:uid="{D3FC2EA5-4C32-4FFC-9F1D-7D2B7485D0DE}"/>
    <hyperlink ref="R478" r:id="rId192" xr:uid="{A294276A-04B5-4707-A3FF-71EA70A3DFCD}"/>
    <hyperlink ref="R487" r:id="rId193" xr:uid="{3FEF1E11-601E-4CE2-B59C-E6D2EECE5C04}"/>
    <hyperlink ref="R503" r:id="rId194" xr:uid="{D3A2ADBD-A234-46BF-A732-AB750D434B3C}"/>
    <hyperlink ref="R495" r:id="rId195" xr:uid="{682E218B-7B3E-41D5-8801-72D972AB2D4C}"/>
    <hyperlink ref="R511" r:id="rId196" xr:uid="{996E4319-DB68-497A-BBCD-696123487FB8}"/>
    <hyperlink ref="R519" r:id="rId197" xr:uid="{8CAB5FAF-F2C7-4FD2-BB9D-51AB1821CE5A}"/>
    <hyperlink ref="AA446" r:id="rId198" xr:uid="{DC71C29A-215E-4DA1-BC41-D71CC73D48B0}"/>
    <hyperlink ref="AA454" r:id="rId199" xr:uid="{02952304-1454-4280-B870-AF20DA716E0C}"/>
    <hyperlink ref="AA462" r:id="rId200" xr:uid="{F7B8EE40-BD6E-489A-9831-77D3BBA33550}"/>
    <hyperlink ref="AA470" r:id="rId201" xr:uid="{53D286D2-D5BC-4D92-A157-00A98A374D41}"/>
    <hyperlink ref="AA478" r:id="rId202" xr:uid="{83D89C27-0D83-4F9E-ADD8-B69F558F6C13}"/>
    <hyperlink ref="AA487" r:id="rId203" xr:uid="{CDCF0C11-6933-43C3-A80F-61BB25C1831E}"/>
    <hyperlink ref="AA503" r:id="rId204" xr:uid="{84665E05-931B-4DC9-B0D8-E5DED69041A2}"/>
    <hyperlink ref="AA495" r:id="rId205" xr:uid="{B890522D-B18C-444E-8256-6D3694B3B213}"/>
    <hyperlink ref="AA511" r:id="rId206" xr:uid="{0B6010F3-861A-4BAC-9466-79412758951F}"/>
    <hyperlink ref="AA519" r:id="rId207" xr:uid="{9515A9FD-65B9-42C6-8E2A-74FDCB0D1FDC}"/>
    <hyperlink ref="G543" r:id="rId208" xr:uid="{D069FCBB-A5F0-46DF-AB33-B055A5BF22D6}"/>
    <hyperlink ref="G527" r:id="rId209" xr:uid="{2781D0CF-D70D-4F41-AFDB-26B41157B14C}"/>
    <hyperlink ref="G559" r:id="rId210" xr:uid="{19CEC4E5-DEDC-49B9-8555-1E17CEFEDD6A}"/>
    <hyperlink ref="G575" r:id="rId211" xr:uid="{F35FB69F-98EA-479A-9D6D-CDC2E1A1D943}"/>
    <hyperlink ref="G583" r:id="rId212" xr:uid="{FD14BB54-53E4-47F7-938B-C6E67A1282A3}"/>
    <hyperlink ref="G591" r:id="rId213" xr:uid="{E1461239-9C9B-412D-96C1-49C0ACDA41BC}"/>
    <hyperlink ref="G599" r:id="rId214" xr:uid="{71E351BE-89E6-40C9-A643-599E79788BA6}"/>
    <hyperlink ref="G535" r:id="rId215" xr:uid="{90334055-9D86-4B25-9D84-0B0ADCBB45AD}"/>
    <hyperlink ref="G551" r:id="rId216" xr:uid="{881043CC-E0C3-4034-980C-8BADFF41841A}"/>
    <hyperlink ref="G567" r:id="rId217" xr:uid="{06F67A67-44CC-476D-810A-6050D74A7B5D}"/>
    <hyperlink ref="G607" r:id="rId218" xr:uid="{7731C916-5DED-4FE2-B090-09EF2BC4BBE0}"/>
    <hyperlink ref="R543" r:id="rId219" xr:uid="{1B5B1C14-283C-4EFE-BC31-E78002E6EF5C}"/>
    <hyperlink ref="R527" r:id="rId220" xr:uid="{DB7820B3-AED5-4705-8936-B890E4C178BF}"/>
    <hyperlink ref="R559" r:id="rId221" xr:uid="{50A42AD4-A9B0-4FBE-AB41-84F489E8F623}"/>
    <hyperlink ref="R575" r:id="rId222" xr:uid="{DC335233-8AAB-4A2D-ABB4-F595627B9CFD}"/>
    <hyperlink ref="R583" r:id="rId223" xr:uid="{2A5B29F0-FEA5-48F0-9B85-F297C7B013F3}"/>
    <hyperlink ref="R591" r:id="rId224" xr:uid="{23FA98F6-A68F-46FE-8E39-DE00330C3139}"/>
    <hyperlink ref="R599" r:id="rId225" xr:uid="{8F06EE30-9E16-4F03-8D6E-2FB7C4210F59}"/>
    <hyperlink ref="R535" r:id="rId226" xr:uid="{9A78E27B-C3FB-4388-A4D3-6AB865D98A50}"/>
    <hyperlink ref="R551" r:id="rId227" xr:uid="{7DB306F5-FC29-4E64-B631-9DBB68C131CF}"/>
    <hyperlink ref="R567" r:id="rId228" xr:uid="{3914FF51-7B90-452F-BE85-33E765508787}"/>
    <hyperlink ref="R607" r:id="rId229" xr:uid="{D166B6C1-1423-4A29-AD2D-5D583523F736}"/>
    <hyperlink ref="AA543" r:id="rId230" xr:uid="{7206822C-D5CB-4BCE-8C9C-76BF3CA2620A}"/>
    <hyperlink ref="AA527" r:id="rId231" xr:uid="{35FE4DE6-0A24-40B0-8529-AA0F85AA5F11}"/>
    <hyperlink ref="AA559" r:id="rId232" xr:uid="{1530D694-2A1E-4ED4-9649-7CF39F21F552}"/>
    <hyperlink ref="AA575" r:id="rId233" xr:uid="{D7E7256E-69B0-4422-A84E-4D9FA6025706}"/>
    <hyperlink ref="AA583" r:id="rId234" xr:uid="{07F6C7E7-8985-40F8-875E-F8EBDD4A0D42}"/>
    <hyperlink ref="AA591" r:id="rId235" xr:uid="{4D4B13A6-4E72-44AE-8120-B39E23D980E1}"/>
    <hyperlink ref="AA599" r:id="rId236" xr:uid="{22092D5C-987C-4977-B580-9C6AB33D1D81}"/>
    <hyperlink ref="AA535" r:id="rId237" xr:uid="{D6573BC9-BB4C-4B2A-BD66-79CCF85C2283}"/>
    <hyperlink ref="AA551" r:id="rId238" xr:uid="{87FFA7AD-E88D-413E-946F-1F74E9440F66}"/>
    <hyperlink ref="AA567" r:id="rId239" xr:uid="{5E0203DC-EF19-4C67-BC6F-4C6C84511729}"/>
    <hyperlink ref="AA607" r:id="rId240" xr:uid="{343C4FF8-4262-45EE-B37F-7A9E35BC8D1E}"/>
  </hyperlinks>
  <pageMargins left="0.51181102362204722" right="0.59055118110236227" top="0.35433070866141736" bottom="0.35433070866141736" header="0.31496062992125984" footer="0.31496062992125984"/>
  <pageSetup paperSize="5" scale="10" fitToHeight="0" orientation="landscape" r:id="rId241"/>
  <drawing r:id="rId2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ALEYDAFARIAS</dc:creator>
  <cp:lastModifiedBy>NADIA</cp:lastModifiedBy>
  <cp:revision/>
  <cp:lastPrinted>2021-08-03T18:40:22Z</cp:lastPrinted>
  <dcterms:created xsi:type="dcterms:W3CDTF">2016-05-27T17:19:42Z</dcterms:created>
  <dcterms:modified xsi:type="dcterms:W3CDTF">2022-02-21T19:34:52Z</dcterms:modified>
</cp:coreProperties>
</file>